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brfs01\users\krobinson\My Documents\Doorways\DM\Updating\15g31 final issue\"/>
    </mc:Choice>
  </mc:AlternateContent>
  <bookViews>
    <workbookView xWindow="120" yWindow="90" windowWidth="19440" windowHeight="11760"/>
  </bookViews>
  <sheets>
    <sheet name="Bid Tab" sheetId="5" r:id="rId1"/>
  </sheets>
  <definedNames>
    <definedName name="_xlnm.Print_Titles" localSheetId="0">'Bid Tab'!$1:$10</definedName>
  </definedNames>
  <calcPr calcId="152511"/>
</workbook>
</file>

<file path=xl/calcChain.xml><?xml version="1.0" encoding="utf-8"?>
<calcChain xmlns="http://schemas.openxmlformats.org/spreadsheetml/2006/main">
  <c r="P50" i="5" l="1"/>
  <c r="P51" i="5" s="1"/>
  <c r="O50" i="5"/>
  <c r="O51" i="5" s="1"/>
  <c r="N50" i="5"/>
  <c r="N51" i="5" s="1"/>
  <c r="M50" i="5"/>
  <c r="M51" i="5" s="1"/>
  <c r="P44" i="5"/>
  <c r="P45" i="5" s="1"/>
  <c r="O44" i="5"/>
  <c r="O45" i="5" s="1"/>
  <c r="N44" i="5"/>
  <c r="N45" i="5" s="1"/>
  <c r="M44" i="5"/>
  <c r="M45" i="5" s="1"/>
  <c r="P38" i="5"/>
  <c r="P39" i="5" s="1"/>
  <c r="O38" i="5"/>
  <c r="O39" i="5" s="1"/>
  <c r="N38" i="5"/>
  <c r="N39" i="5" s="1"/>
  <c r="M38" i="5"/>
  <c r="M39" i="5" s="1"/>
  <c r="P32" i="5"/>
  <c r="P33" i="5" s="1"/>
  <c r="O32" i="5"/>
  <c r="O33" i="5" s="1"/>
  <c r="N32" i="5"/>
  <c r="N33" i="5" s="1"/>
  <c r="M32" i="5"/>
  <c r="M33" i="5" s="1"/>
  <c r="P26" i="5"/>
  <c r="P27" i="5" s="1"/>
  <c r="O26" i="5"/>
  <c r="O27" i="5" s="1"/>
  <c r="N26" i="5"/>
  <c r="N27" i="5" s="1"/>
  <c r="M26" i="5"/>
  <c r="M27" i="5" s="1"/>
  <c r="P15" i="5" l="1"/>
  <c r="P16" i="5" s="1"/>
  <c r="O15" i="5"/>
  <c r="O16" i="5" s="1"/>
  <c r="N15" i="5"/>
  <c r="N16" i="5" s="1"/>
  <c r="M15" i="5"/>
  <c r="M16" i="5" s="1"/>
  <c r="N20" i="5" l="1"/>
  <c r="N21" i="5" s="1"/>
  <c r="P20" i="5"/>
  <c r="P21" i="5" s="1"/>
  <c r="O20" i="5"/>
  <c r="O21" i="5" s="1"/>
  <c r="M20" i="5"/>
  <c r="M21" i="5" s="1"/>
</calcChain>
</file>

<file path=xl/sharedStrings.xml><?xml version="1.0" encoding="utf-8"?>
<sst xmlns="http://schemas.openxmlformats.org/spreadsheetml/2006/main" count="100" uniqueCount="46">
  <si>
    <t>Bid Tab</t>
  </si>
  <si>
    <t xml:space="preserve">Page </t>
  </si>
  <si>
    <t>of</t>
  </si>
  <si>
    <t>Contract Time</t>
  </si>
  <si>
    <t>days</t>
  </si>
  <si>
    <t>Liquidated Damages</t>
  </si>
  <si>
    <t>per day</t>
  </si>
  <si>
    <t>Bids opened in</t>
  </si>
  <si>
    <t>Target</t>
  </si>
  <si>
    <t>MACC</t>
  </si>
  <si>
    <t>Pursuant to the Invitation to Bid extended for</t>
  </si>
  <si>
    <t>Regulated Subcontractors</t>
  </si>
  <si>
    <t>HVAC</t>
  </si>
  <si>
    <t>Geotherm</t>
  </si>
  <si>
    <t>Masonry</t>
  </si>
  <si>
    <t>Plumbing</t>
  </si>
  <si>
    <t>Electrical</t>
  </si>
  <si>
    <t>Bidders (name, city, license number)</t>
  </si>
  <si>
    <t>bids and modifications must have been received here by</t>
  </si>
  <si>
    <t>I, thus declare the bidding closed, and now will proceed to open</t>
  </si>
  <si>
    <t>Base Bid</t>
  </si>
  <si>
    <t>Alt #1</t>
  </si>
  <si>
    <t>Alt #2</t>
  </si>
  <si>
    <t>Alt #3</t>
  </si>
  <si>
    <t>Crime Stm</t>
  </si>
  <si>
    <t>Unit Prices</t>
  </si>
  <si>
    <t>Other notations</t>
  </si>
  <si>
    <t>Adden Ack</t>
  </si>
  <si>
    <t>Bid Secur</t>
  </si>
  <si>
    <t>Name</t>
  </si>
  <si>
    <t>City</t>
  </si>
  <si>
    <t>License Number</t>
  </si>
  <si>
    <t>How many</t>
  </si>
  <si>
    <t>addenda</t>
  </si>
  <si>
    <t>issued:</t>
  </si>
  <si>
    <t xml:space="preserve">Designer </t>
  </si>
  <si>
    <t>represented by</t>
  </si>
  <si>
    <t xml:space="preserve">Owner </t>
  </si>
  <si>
    <t xml:space="preserve">Presiding </t>
  </si>
  <si>
    <t>Official</t>
  </si>
  <si>
    <t>Others can be printed or typed.</t>
  </si>
  <si>
    <t>Signature required only by Presiding Official.</t>
  </si>
  <si>
    <t>and read bids and modifications which have been received.</t>
  </si>
  <si>
    <t>Alt #4</t>
  </si>
  <si>
    <t>Note: none of the cells are protected; Bid Tab works best if you use the un-shaded spaces, then clear away all shading before printing.  See further instructions in the TBR OFD Designers' Manual Chapter 5 on Procurement</t>
  </si>
  <si>
    <t>Roofing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</si>
</sst>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i/>
      <sz val="20"/>
      <color theme="1"/>
      <name val="Brush Script MT"/>
      <family val="4"/>
    </font>
    <font>
      <b/>
      <sz val="26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164" fontId="3" fillId="0" borderId="1" xfId="1" applyNumberFormat="1" applyFont="1" applyBorder="1"/>
    <xf numFmtId="0" fontId="3" fillId="0" borderId="1" xfId="0" applyFont="1" applyBorder="1" applyAlignment="1">
      <alignment horizontal="right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1" xfId="0" applyFont="1" applyFill="1" applyBorder="1"/>
    <xf numFmtId="0" fontId="4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/>
    </xf>
    <xf numFmtId="0" fontId="3" fillId="2" borderId="9" xfId="0" applyFont="1" applyFill="1" applyBorder="1" applyAlignment="1">
      <alignment horizontal="right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0" xfId="0" applyFont="1" applyFill="1" applyBorder="1"/>
    <xf numFmtId="0" fontId="4" fillId="2" borderId="11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vertical="top"/>
    </xf>
    <xf numFmtId="0" fontId="5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/>
    <xf numFmtId="0" fontId="2" fillId="2" borderId="11" xfId="0" applyFont="1" applyFill="1" applyBorder="1" applyAlignment="1">
      <alignment vertical="top"/>
    </xf>
    <xf numFmtId="0" fontId="2" fillId="2" borderId="13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Continuous"/>
    </xf>
    <xf numFmtId="0" fontId="2" fillId="2" borderId="10" xfId="0" applyFont="1" applyFill="1" applyBorder="1" applyAlignment="1">
      <alignment horizontal="centerContinuous"/>
    </xf>
    <xf numFmtId="0" fontId="4" fillId="2" borderId="11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 vertical="top"/>
    </xf>
    <xf numFmtId="0" fontId="2" fillId="2" borderId="9" xfId="0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2" fillId="2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4" fontId="7" fillId="2" borderId="20" xfId="0" applyNumberFormat="1" applyFont="1" applyFill="1" applyBorder="1" applyAlignment="1">
      <alignment horizontal="left" vertical="center"/>
    </xf>
    <xf numFmtId="4" fontId="7" fillId="2" borderId="21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2" borderId="20" xfId="0" applyFill="1" applyBorder="1" applyAlignment="1">
      <alignment horizontal="center" vertical="center"/>
    </xf>
    <xf numFmtId="4" fontId="7" fillId="2" borderId="20" xfId="0" applyNumberFormat="1" applyFont="1" applyFill="1" applyBorder="1" applyAlignment="1">
      <alignment horizontal="right" vertical="center"/>
    </xf>
    <xf numFmtId="0" fontId="0" fillId="2" borderId="21" xfId="0" applyFill="1" applyBorder="1" applyAlignment="1">
      <alignment horizontal="center" vertical="center"/>
    </xf>
    <xf numFmtId="0" fontId="2" fillId="2" borderId="3" xfId="0" applyFont="1" applyFill="1" applyBorder="1" applyAlignment="1"/>
    <xf numFmtId="0" fontId="2" fillId="2" borderId="10" xfId="0" applyFont="1" applyFill="1" applyBorder="1" applyAlignment="1">
      <alignment vertical="top"/>
    </xf>
    <xf numFmtId="0" fontId="4" fillId="2" borderId="12" xfId="0" applyFont="1" applyFill="1" applyBorder="1" applyAlignment="1">
      <alignment horizontal="centerContinuous" vertical="center"/>
    </xf>
    <xf numFmtId="0" fontId="10" fillId="0" borderId="10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" fontId="3" fillId="0" borderId="9" xfId="0" applyNumberFormat="1" applyFont="1" applyBorder="1" applyAlignment="1">
      <alignment horizontal="right"/>
    </xf>
    <xf numFmtId="0" fontId="5" fillId="0" borderId="2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5" fontId="3" fillId="0" borderId="9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0" borderId="22" xfId="0" applyNumberFormat="1" applyFont="1" applyBorder="1" applyAlignment="1">
      <alignment vertical="center" wrapText="1"/>
    </xf>
    <xf numFmtId="0" fontId="4" fillId="0" borderId="20" xfId="0" applyNumberFormat="1" applyFont="1" applyBorder="1" applyAlignment="1">
      <alignment vertical="center" wrapText="1"/>
    </xf>
    <xf numFmtId="0" fontId="4" fillId="0" borderId="21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vertical="top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2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8000"/>
      <color rgb="FF33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Normal="100" workbookViewId="0">
      <selection sqref="A1:XFD1"/>
    </sheetView>
  </sheetViews>
  <sheetFormatPr defaultRowHeight="11.25" x14ac:dyDescent="0.2"/>
  <cols>
    <col min="1" max="1" width="7.7109375" style="1" customWidth="1"/>
    <col min="2" max="2" width="18.7109375" style="1" customWidth="1"/>
    <col min="3" max="3" width="5.7109375" style="1" customWidth="1"/>
    <col min="4" max="4" width="6.7109375" style="1" customWidth="1"/>
    <col min="5" max="5" width="5.7109375" style="1" customWidth="1"/>
    <col min="6" max="7" width="6.7109375" style="1" customWidth="1"/>
    <col min="8" max="11" width="4.7109375" style="1" customWidth="1"/>
    <col min="12" max="12" width="18.7109375" style="1" customWidth="1"/>
    <col min="13" max="16" width="17.7109375" style="1" customWidth="1"/>
    <col min="17" max="17" width="28.7109375" style="1" customWidth="1"/>
    <col min="18" max="16384" width="9.140625" style="1"/>
  </cols>
  <sheetData>
    <row r="1" spans="1:17" x14ac:dyDescent="0.2">
      <c r="A1" s="50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5.95" customHeight="1" x14ac:dyDescent="0.2">
      <c r="A2" s="70" t="s">
        <v>0</v>
      </c>
      <c r="B2" s="71"/>
      <c r="C2" s="11" t="s">
        <v>1</v>
      </c>
      <c r="D2" s="74"/>
      <c r="E2" s="13" t="s">
        <v>2</v>
      </c>
      <c r="F2" s="74"/>
      <c r="G2" s="26" t="s">
        <v>10</v>
      </c>
      <c r="H2" s="27"/>
      <c r="I2" s="27"/>
      <c r="J2" s="27"/>
      <c r="K2" s="27"/>
      <c r="L2" s="27"/>
      <c r="M2" s="27"/>
      <c r="N2" s="28"/>
      <c r="O2" s="28"/>
      <c r="P2" s="23" t="s">
        <v>41</v>
      </c>
      <c r="Q2" s="54"/>
    </row>
    <row r="3" spans="1:17" ht="15.95" customHeight="1" x14ac:dyDescent="0.2">
      <c r="A3" s="72"/>
      <c r="B3" s="73"/>
      <c r="C3" s="12"/>
      <c r="D3" s="75"/>
      <c r="E3" s="14"/>
      <c r="F3" s="75"/>
      <c r="G3" s="59"/>
      <c r="H3" s="60"/>
      <c r="I3" s="60"/>
      <c r="J3" s="60"/>
      <c r="K3" s="60"/>
      <c r="L3" s="60"/>
      <c r="M3" s="60"/>
      <c r="N3" s="60"/>
      <c r="O3" s="61"/>
      <c r="P3" s="24" t="s">
        <v>40</v>
      </c>
      <c r="Q3" s="55"/>
    </row>
    <row r="4" spans="1:17" ht="15.95" customHeight="1" x14ac:dyDescent="0.2">
      <c r="A4" s="4" t="s">
        <v>7</v>
      </c>
      <c r="B4" s="5"/>
      <c r="C4" s="11" t="s">
        <v>32</v>
      </c>
      <c r="D4" s="11"/>
      <c r="E4" s="11"/>
      <c r="F4" s="74"/>
      <c r="G4" s="59"/>
      <c r="H4" s="60"/>
      <c r="I4" s="60"/>
      <c r="J4" s="60"/>
      <c r="K4" s="60"/>
      <c r="L4" s="60"/>
      <c r="M4" s="60"/>
      <c r="N4" s="60"/>
      <c r="O4" s="61"/>
      <c r="P4" s="18" t="s">
        <v>38</v>
      </c>
      <c r="Q4" s="57"/>
    </row>
    <row r="5" spans="1:17" ht="15.95" customHeight="1" x14ac:dyDescent="0.25">
      <c r="A5" s="6"/>
      <c r="B5" s="3"/>
      <c r="C5" s="15"/>
      <c r="D5" s="16" t="s">
        <v>33</v>
      </c>
      <c r="E5" s="12" t="s">
        <v>34</v>
      </c>
      <c r="F5" s="75"/>
      <c r="G5" s="59"/>
      <c r="H5" s="60"/>
      <c r="I5" s="60"/>
      <c r="J5" s="60"/>
      <c r="K5" s="60"/>
      <c r="L5" s="60"/>
      <c r="M5" s="60"/>
      <c r="N5" s="60"/>
      <c r="O5" s="61"/>
      <c r="P5" s="25" t="s">
        <v>39</v>
      </c>
      <c r="Q5" s="58"/>
    </row>
    <row r="6" spans="1:17" ht="15.95" customHeight="1" x14ac:dyDescent="0.2">
      <c r="A6" s="4" t="s">
        <v>8</v>
      </c>
      <c r="B6" s="5"/>
      <c r="C6" s="4" t="s">
        <v>3</v>
      </c>
      <c r="D6" s="11"/>
      <c r="E6" s="11"/>
      <c r="F6" s="5"/>
      <c r="G6" s="20" t="s">
        <v>18</v>
      </c>
      <c r="H6" s="29"/>
      <c r="I6" s="29"/>
      <c r="J6" s="29"/>
      <c r="K6" s="29"/>
      <c r="L6" s="29"/>
      <c r="M6" s="30"/>
      <c r="N6" s="31"/>
      <c r="O6" s="31"/>
      <c r="P6" s="18" t="s">
        <v>35</v>
      </c>
      <c r="Q6" s="62"/>
    </row>
    <row r="7" spans="1:17" ht="15.95" customHeight="1" x14ac:dyDescent="0.25">
      <c r="A7" s="6"/>
      <c r="B7" s="2"/>
      <c r="C7" s="6"/>
      <c r="D7" s="64"/>
      <c r="E7" s="64"/>
      <c r="F7" s="7" t="s">
        <v>4</v>
      </c>
      <c r="G7" s="59"/>
      <c r="H7" s="60"/>
      <c r="I7" s="60"/>
      <c r="J7" s="60"/>
      <c r="K7" s="60"/>
      <c r="L7" s="60"/>
      <c r="M7" s="60"/>
      <c r="N7" s="60"/>
      <c r="O7" s="61"/>
      <c r="P7" s="25" t="s">
        <v>36</v>
      </c>
      <c r="Q7" s="63"/>
    </row>
    <row r="8" spans="1:17" ht="15.95" customHeight="1" x14ac:dyDescent="0.2">
      <c r="A8" s="4" t="s">
        <v>9</v>
      </c>
      <c r="B8" s="5"/>
      <c r="C8" s="4" t="s">
        <v>5</v>
      </c>
      <c r="D8" s="11"/>
      <c r="E8" s="11"/>
      <c r="F8" s="5"/>
      <c r="G8" s="32" t="s">
        <v>19</v>
      </c>
      <c r="H8" s="30"/>
      <c r="I8" s="30"/>
      <c r="J8" s="30"/>
      <c r="K8" s="30"/>
      <c r="L8" s="30"/>
      <c r="M8" s="30"/>
      <c r="N8" s="31"/>
      <c r="O8" s="31"/>
      <c r="P8" s="18" t="s">
        <v>37</v>
      </c>
      <c r="Q8" s="65"/>
    </row>
    <row r="9" spans="1:17" ht="15.95" customHeight="1" x14ac:dyDescent="0.25">
      <c r="A9" s="6"/>
      <c r="B9" s="2"/>
      <c r="C9" s="18"/>
      <c r="D9" s="67"/>
      <c r="E9" s="67"/>
      <c r="F9" s="17" t="s">
        <v>6</v>
      </c>
      <c r="G9" s="33" t="s">
        <v>42</v>
      </c>
      <c r="H9" s="34"/>
      <c r="I9" s="34"/>
      <c r="J9" s="34"/>
      <c r="K9" s="34"/>
      <c r="L9" s="34"/>
      <c r="M9" s="34"/>
      <c r="N9" s="35"/>
      <c r="O9" s="35"/>
      <c r="P9" s="21" t="s">
        <v>36</v>
      </c>
      <c r="Q9" s="66"/>
    </row>
    <row r="10" spans="1:17" ht="27" x14ac:dyDescent="0.2">
      <c r="A10" s="8" t="s">
        <v>11</v>
      </c>
      <c r="B10" s="10"/>
      <c r="C10" s="8" t="s">
        <v>17</v>
      </c>
      <c r="D10" s="9"/>
      <c r="E10" s="9"/>
      <c r="F10" s="10"/>
      <c r="G10" s="10"/>
      <c r="H10" s="42" t="s">
        <v>24</v>
      </c>
      <c r="I10" s="42" t="s">
        <v>27</v>
      </c>
      <c r="J10" s="42" t="s">
        <v>28</v>
      </c>
      <c r="K10" s="42" t="s">
        <v>25</v>
      </c>
      <c r="L10" s="22" t="s">
        <v>20</v>
      </c>
      <c r="M10" s="22" t="s">
        <v>21</v>
      </c>
      <c r="N10" s="22" t="s">
        <v>22</v>
      </c>
      <c r="O10" s="22" t="s">
        <v>23</v>
      </c>
      <c r="P10" s="22" t="s">
        <v>43</v>
      </c>
      <c r="Q10" s="56" t="s">
        <v>26</v>
      </c>
    </row>
    <row r="11" spans="1:17" ht="15.95" customHeight="1" x14ac:dyDescent="0.2">
      <c r="A11" s="36" t="s">
        <v>16</v>
      </c>
      <c r="B11" s="37"/>
      <c r="C11" s="4" t="s">
        <v>29</v>
      </c>
      <c r="D11" s="90"/>
      <c r="E11" s="90"/>
      <c r="F11" s="90"/>
      <c r="G11" s="91"/>
      <c r="H11" s="88"/>
      <c r="I11" s="88"/>
      <c r="J11" s="88"/>
      <c r="K11" s="88"/>
      <c r="L11" s="68"/>
      <c r="M11" s="68"/>
      <c r="N11" s="68"/>
      <c r="O11" s="68"/>
      <c r="P11" s="68"/>
      <c r="Q11" s="76"/>
    </row>
    <row r="12" spans="1:17" ht="15.95" customHeight="1" x14ac:dyDescent="0.2">
      <c r="A12" s="38" t="s">
        <v>15</v>
      </c>
      <c r="B12" s="39"/>
      <c r="C12" s="18"/>
      <c r="D12" s="92"/>
      <c r="E12" s="92"/>
      <c r="F12" s="92"/>
      <c r="G12" s="93"/>
      <c r="H12" s="89"/>
      <c r="I12" s="89"/>
      <c r="J12" s="89"/>
      <c r="K12" s="89"/>
      <c r="L12" s="69"/>
      <c r="M12" s="69"/>
      <c r="N12" s="69"/>
      <c r="O12" s="69"/>
      <c r="P12" s="69"/>
      <c r="Q12" s="77"/>
    </row>
    <row r="13" spans="1:17" ht="15.95" customHeight="1" x14ac:dyDescent="0.2">
      <c r="A13" s="38" t="s">
        <v>12</v>
      </c>
      <c r="B13" s="39"/>
      <c r="C13" s="24"/>
      <c r="D13" s="92"/>
      <c r="E13" s="92"/>
      <c r="F13" s="92"/>
      <c r="G13" s="93"/>
      <c r="H13" s="89"/>
      <c r="I13" s="89"/>
      <c r="J13" s="89"/>
      <c r="K13" s="89"/>
      <c r="L13" s="69"/>
      <c r="M13" s="69"/>
      <c r="N13" s="69"/>
      <c r="O13" s="69"/>
      <c r="P13" s="69"/>
      <c r="Q13" s="77"/>
    </row>
    <row r="14" spans="1:17" ht="15.95" customHeight="1" x14ac:dyDescent="0.2">
      <c r="A14" s="38" t="s">
        <v>13</v>
      </c>
      <c r="B14" s="39"/>
      <c r="C14" s="24" t="s">
        <v>30</v>
      </c>
      <c r="D14" s="79"/>
      <c r="E14" s="80"/>
      <c r="F14" s="80"/>
      <c r="G14" s="81"/>
      <c r="H14" s="89"/>
      <c r="I14" s="89"/>
      <c r="J14" s="89"/>
      <c r="K14" s="89"/>
      <c r="L14" s="69"/>
      <c r="M14" s="69"/>
      <c r="N14" s="69"/>
      <c r="O14" s="69"/>
      <c r="P14" s="69"/>
      <c r="Q14" s="77"/>
    </row>
    <row r="15" spans="1:17" ht="15.95" customHeight="1" x14ac:dyDescent="0.2">
      <c r="A15" s="38" t="s">
        <v>14</v>
      </c>
      <c r="B15" s="39"/>
      <c r="C15" s="18" t="s">
        <v>31</v>
      </c>
      <c r="D15" s="19"/>
      <c r="E15" s="82"/>
      <c r="F15" s="83"/>
      <c r="G15" s="84"/>
      <c r="H15" s="51"/>
      <c r="I15" s="51"/>
      <c r="J15" s="51"/>
      <c r="K15" s="51"/>
      <c r="L15" s="52"/>
      <c r="M15" s="43" t="str">
        <f>IF(UPPER(M11)="N/A"," ",IF(UPPER(M11)="NO BID"," ",IF(COUNTBLANK(M11)=1," ","Base+Alt.1=")))</f>
        <v xml:space="preserve"> </v>
      </c>
      <c r="N15" s="43" t="str">
        <f>IF(UPPER(N11)="N/A"," ",IF(UPPER(N11)="NO BID"," ",IF(COUNTBLANK(N11)=1," ","Base+A1,2=")))</f>
        <v xml:space="preserve"> </v>
      </c>
      <c r="O15" s="43" t="str">
        <f>IF(UPPER(O11)="N/A"," ",IF(UPPER(O11)="NO BID"," ",IF(COUNTBLANK(O11)=1," ","Base+A1,2,3=")))</f>
        <v xml:space="preserve"> </v>
      </c>
      <c r="P15" s="43" t="str">
        <f>IF(UPPER(P11)="N/A"," ",IF(UPPER(P11)="NO BID"," ",IF(COUNTBLANK(P11)=1," ","Base+A1,2,3,4=")))</f>
        <v xml:space="preserve"> </v>
      </c>
      <c r="Q15" s="77"/>
    </row>
    <row r="16" spans="1:17" ht="15.95" customHeight="1" x14ac:dyDescent="0.2">
      <c r="A16" s="40" t="s">
        <v>45</v>
      </c>
      <c r="B16" s="41"/>
      <c r="C16" s="6"/>
      <c r="D16" s="12"/>
      <c r="E16" s="85"/>
      <c r="F16" s="86"/>
      <c r="G16" s="87"/>
      <c r="H16" s="53"/>
      <c r="I16" s="53"/>
      <c r="J16" s="53"/>
      <c r="K16" s="53"/>
      <c r="L16" s="44"/>
      <c r="M16" s="44" t="str">
        <f>IF(M15="Base+Alt.1=",SUM(L11:M11)," ")</f>
        <v xml:space="preserve"> </v>
      </c>
      <c r="N16" s="44" t="str">
        <f>IF(N15="Base+A1,2=",SUM(K11:N11)," ")</f>
        <v xml:space="preserve"> </v>
      </c>
      <c r="O16" s="44" t="str">
        <f>IF(O15="Base+A1,2,3=",SUM(L11:O11)," ")</f>
        <v xml:space="preserve"> </v>
      </c>
      <c r="P16" s="44" t="str">
        <f>IF(P15="Base+A1,2,3,4=",SUM(L11:P11)," ")</f>
        <v xml:space="preserve"> </v>
      </c>
      <c r="Q16" s="78"/>
    </row>
    <row r="17" spans="1:17" ht="18.95" hidden="1" customHeight="1" x14ac:dyDescent="0.2">
      <c r="A17" s="36" t="s">
        <v>16</v>
      </c>
      <c r="B17" s="37"/>
      <c r="C17" s="4" t="s">
        <v>29</v>
      </c>
      <c r="D17" s="90"/>
      <c r="E17" s="94"/>
      <c r="F17" s="94"/>
      <c r="G17" s="95"/>
      <c r="H17" s="88"/>
      <c r="I17" s="88"/>
      <c r="J17" s="88"/>
      <c r="K17" s="88"/>
      <c r="L17" s="68"/>
      <c r="M17" s="68"/>
      <c r="N17" s="68"/>
      <c r="O17" s="68"/>
      <c r="P17" s="68"/>
      <c r="Q17" s="98"/>
    </row>
    <row r="18" spans="1:17" ht="18.95" hidden="1" customHeight="1" x14ac:dyDescent="0.2">
      <c r="A18" s="38" t="s">
        <v>15</v>
      </c>
      <c r="B18" s="39"/>
      <c r="C18" s="18"/>
      <c r="D18" s="96"/>
      <c r="E18" s="96"/>
      <c r="F18" s="96"/>
      <c r="G18" s="97"/>
      <c r="H18" s="89"/>
      <c r="I18" s="89"/>
      <c r="J18" s="89"/>
      <c r="K18" s="89"/>
      <c r="L18" s="69"/>
      <c r="M18" s="69"/>
      <c r="N18" s="69"/>
      <c r="O18" s="69"/>
      <c r="P18" s="69"/>
      <c r="Q18" s="99"/>
    </row>
    <row r="19" spans="1:17" ht="18.95" hidden="1" customHeight="1" x14ac:dyDescent="0.2">
      <c r="A19" s="38" t="s">
        <v>12</v>
      </c>
      <c r="B19" s="39"/>
      <c r="C19" s="24" t="s">
        <v>30</v>
      </c>
      <c r="D19" s="79"/>
      <c r="E19" s="80"/>
      <c r="F19" s="80"/>
      <c r="G19" s="81"/>
      <c r="H19" s="89"/>
      <c r="I19" s="89"/>
      <c r="J19" s="89"/>
      <c r="K19" s="89"/>
      <c r="L19" s="69"/>
      <c r="M19" s="69"/>
      <c r="N19" s="69"/>
      <c r="O19" s="69"/>
      <c r="P19" s="69"/>
      <c r="Q19" s="99"/>
    </row>
    <row r="20" spans="1:17" ht="18.95" hidden="1" customHeight="1" x14ac:dyDescent="0.2">
      <c r="A20" s="38" t="s">
        <v>13</v>
      </c>
      <c r="B20" s="39"/>
      <c r="C20" s="18" t="s">
        <v>31</v>
      </c>
      <c r="D20" s="19"/>
      <c r="E20" s="82"/>
      <c r="F20" s="83"/>
      <c r="G20" s="84"/>
      <c r="H20" s="45"/>
      <c r="I20" s="45"/>
      <c r="J20" s="45"/>
      <c r="K20" s="45"/>
      <c r="L20" s="46"/>
      <c r="M20" s="43" t="str">
        <f>IF(UPPER(M17)="N/A"," ",IF(UPPER(M17)="NO BID"," ",IF(COUNTBLANK(M17)=1," ","Base+Alt.1=")))</f>
        <v xml:space="preserve"> </v>
      </c>
      <c r="N20" s="43" t="str">
        <f>IF(UPPER(N17)="N/A"," ",IF(UPPER(N17)="NO BID"," ",IF(COUNTBLANK(N17)=1," ","Base+Alts.1,2=")))</f>
        <v xml:space="preserve"> </v>
      </c>
      <c r="O20" s="43" t="str">
        <f>IF(UPPER(O17)="N/A"," ",IF(UPPER(O17)="NO BID"," ",IF(COUNTBLANK(O17)=1," ","Base+Alts.1,2=")))</f>
        <v xml:space="preserve"> </v>
      </c>
      <c r="P20" s="43" t="str">
        <f>IF(UPPER(P17)="N/A"," ",IF(UPPER(P17)="NO BID"," ",IF(COUNTBLANK(P17)=1," ","Base+Alts.1,2,3=")))</f>
        <v xml:space="preserve"> </v>
      </c>
      <c r="Q20" s="99"/>
    </row>
    <row r="21" spans="1:17" ht="18.95" hidden="1" customHeight="1" x14ac:dyDescent="0.2">
      <c r="A21" s="40" t="s">
        <v>14</v>
      </c>
      <c r="B21" s="41"/>
      <c r="C21" s="6"/>
      <c r="D21" s="12"/>
      <c r="E21" s="85"/>
      <c r="F21" s="86"/>
      <c r="G21" s="87"/>
      <c r="H21" s="47"/>
      <c r="I21" s="47"/>
      <c r="J21" s="47"/>
      <c r="K21" s="47"/>
      <c r="L21" s="48"/>
      <c r="M21" s="44" t="str">
        <f>IF(M20="Base+Alt.1=",SUM(L17:M17)," ")</f>
        <v xml:space="preserve"> </v>
      </c>
      <c r="N21" s="44" t="str">
        <f>IF(N20="Base+Alts.1,2=",SUM(K17:N17)," ")</f>
        <v xml:space="preserve"> </v>
      </c>
      <c r="O21" s="44" t="str">
        <f>IF(O20="Base+Alts.1,2=",SUM(L17:O17)," ")</f>
        <v xml:space="preserve"> </v>
      </c>
      <c r="P21" s="44" t="str">
        <f>IF(P20="Base+Alts.1,2,3=",SUM(L17:P17)," ")</f>
        <v xml:space="preserve"> </v>
      </c>
      <c r="Q21" s="100"/>
    </row>
    <row r="22" spans="1:17" ht="15.95" customHeight="1" x14ac:dyDescent="0.2">
      <c r="A22" s="36" t="s">
        <v>16</v>
      </c>
      <c r="B22" s="37"/>
      <c r="C22" s="4" t="s">
        <v>29</v>
      </c>
      <c r="D22" s="90"/>
      <c r="E22" s="90"/>
      <c r="F22" s="90"/>
      <c r="G22" s="91"/>
      <c r="H22" s="88"/>
      <c r="I22" s="88"/>
      <c r="J22" s="88"/>
      <c r="K22" s="88"/>
      <c r="L22" s="68"/>
      <c r="M22" s="68"/>
      <c r="N22" s="68"/>
      <c r="O22" s="68"/>
      <c r="P22" s="68"/>
      <c r="Q22" s="76"/>
    </row>
    <row r="23" spans="1:17" ht="15.95" customHeight="1" x14ac:dyDescent="0.2">
      <c r="A23" s="38" t="s">
        <v>15</v>
      </c>
      <c r="B23" s="39"/>
      <c r="C23" s="18"/>
      <c r="D23" s="92"/>
      <c r="E23" s="92"/>
      <c r="F23" s="92"/>
      <c r="G23" s="93"/>
      <c r="H23" s="89"/>
      <c r="I23" s="89"/>
      <c r="J23" s="89"/>
      <c r="K23" s="89"/>
      <c r="L23" s="69"/>
      <c r="M23" s="69"/>
      <c r="N23" s="69"/>
      <c r="O23" s="69"/>
      <c r="P23" s="69"/>
      <c r="Q23" s="77"/>
    </row>
    <row r="24" spans="1:17" ht="15.95" customHeight="1" x14ac:dyDescent="0.2">
      <c r="A24" s="38" t="s">
        <v>12</v>
      </c>
      <c r="B24" s="39"/>
      <c r="C24" s="24"/>
      <c r="D24" s="92"/>
      <c r="E24" s="92"/>
      <c r="F24" s="92"/>
      <c r="G24" s="93"/>
      <c r="H24" s="89"/>
      <c r="I24" s="89"/>
      <c r="J24" s="89"/>
      <c r="K24" s="89"/>
      <c r="L24" s="69"/>
      <c r="M24" s="69"/>
      <c r="N24" s="69"/>
      <c r="O24" s="69"/>
      <c r="P24" s="69"/>
      <c r="Q24" s="77"/>
    </row>
    <row r="25" spans="1:17" ht="15.95" customHeight="1" x14ac:dyDescent="0.2">
      <c r="A25" s="38" t="s">
        <v>13</v>
      </c>
      <c r="B25" s="39"/>
      <c r="C25" s="24" t="s">
        <v>30</v>
      </c>
      <c r="D25" s="79"/>
      <c r="E25" s="80"/>
      <c r="F25" s="80"/>
      <c r="G25" s="81"/>
      <c r="H25" s="89"/>
      <c r="I25" s="89"/>
      <c r="J25" s="89"/>
      <c r="K25" s="89"/>
      <c r="L25" s="69"/>
      <c r="M25" s="69"/>
      <c r="N25" s="69"/>
      <c r="O25" s="69"/>
      <c r="P25" s="69"/>
      <c r="Q25" s="77"/>
    </row>
    <row r="26" spans="1:17" ht="15.95" customHeight="1" x14ac:dyDescent="0.2">
      <c r="A26" s="38" t="s">
        <v>14</v>
      </c>
      <c r="B26" s="39"/>
      <c r="C26" s="18" t="s">
        <v>31</v>
      </c>
      <c r="D26" s="19"/>
      <c r="E26" s="82"/>
      <c r="F26" s="83"/>
      <c r="G26" s="84"/>
      <c r="H26" s="51"/>
      <c r="I26" s="51"/>
      <c r="J26" s="51"/>
      <c r="K26" s="51"/>
      <c r="L26" s="52"/>
      <c r="M26" s="43" t="str">
        <f>IF(UPPER(M22)="N/A"," ",IF(UPPER(M22)="NO BID"," ",IF(COUNTBLANK(M22)=1," ","Base+Alt.1=")))</f>
        <v xml:space="preserve"> </v>
      </c>
      <c r="N26" s="43" t="str">
        <f>IF(UPPER(N22)="N/A"," ",IF(UPPER(N22)="NO BID"," ",IF(COUNTBLANK(N22)=1," ","Base+A1,2=")))</f>
        <v xml:space="preserve"> </v>
      </c>
      <c r="O26" s="43" t="str">
        <f>IF(UPPER(O22)="N/A"," ",IF(UPPER(O22)="NO BID"," ",IF(COUNTBLANK(O22)=1," ","Base+A1,2,3=")))</f>
        <v xml:space="preserve"> </v>
      </c>
      <c r="P26" s="43" t="str">
        <f>IF(UPPER(P22)="N/A"," ",IF(UPPER(P22)="NO BID"," ",IF(COUNTBLANK(P22)=1," ","Base+A1,2,3,4=")))</f>
        <v xml:space="preserve"> </v>
      </c>
      <c r="Q26" s="77"/>
    </row>
    <row r="27" spans="1:17" ht="15.95" customHeight="1" x14ac:dyDescent="0.2">
      <c r="A27" s="40" t="s">
        <v>45</v>
      </c>
      <c r="B27" s="41"/>
      <c r="C27" s="6"/>
      <c r="D27" s="12"/>
      <c r="E27" s="85"/>
      <c r="F27" s="86"/>
      <c r="G27" s="87"/>
      <c r="H27" s="53"/>
      <c r="I27" s="53"/>
      <c r="J27" s="53"/>
      <c r="K27" s="53"/>
      <c r="L27" s="44"/>
      <c r="M27" s="44" t="str">
        <f>IF(M26="Base+Alt.1=",SUM(L22:M22)," ")</f>
        <v xml:space="preserve"> </v>
      </c>
      <c r="N27" s="44" t="str">
        <f>IF(N26="Base+A1,2=",SUM(K22:N22)," ")</f>
        <v xml:space="preserve"> </v>
      </c>
      <c r="O27" s="44" t="str">
        <f>IF(O26="Base+A1,2,3=",SUM(L22:O22)," ")</f>
        <v xml:space="preserve"> </v>
      </c>
      <c r="P27" s="44" t="str">
        <f>IF(P26="Base+A1,2,3,4=",SUM(L22:P22)," ")</f>
        <v xml:space="preserve"> </v>
      </c>
      <c r="Q27" s="78"/>
    </row>
    <row r="28" spans="1:17" ht="15.95" customHeight="1" x14ac:dyDescent="0.2">
      <c r="A28" s="36" t="s">
        <v>16</v>
      </c>
      <c r="B28" s="37"/>
      <c r="C28" s="4" t="s">
        <v>29</v>
      </c>
      <c r="D28" s="90"/>
      <c r="E28" s="90"/>
      <c r="F28" s="90"/>
      <c r="G28" s="91"/>
      <c r="H28" s="88"/>
      <c r="I28" s="88"/>
      <c r="J28" s="88"/>
      <c r="K28" s="88"/>
      <c r="L28" s="68"/>
      <c r="M28" s="68"/>
      <c r="N28" s="68"/>
      <c r="O28" s="68"/>
      <c r="P28" s="68"/>
      <c r="Q28" s="76"/>
    </row>
    <row r="29" spans="1:17" ht="15.95" customHeight="1" x14ac:dyDescent="0.2">
      <c r="A29" s="38" t="s">
        <v>15</v>
      </c>
      <c r="B29" s="39"/>
      <c r="C29" s="18"/>
      <c r="D29" s="92"/>
      <c r="E29" s="92"/>
      <c r="F29" s="92"/>
      <c r="G29" s="93"/>
      <c r="H29" s="89"/>
      <c r="I29" s="89"/>
      <c r="J29" s="89"/>
      <c r="K29" s="89"/>
      <c r="L29" s="69"/>
      <c r="M29" s="69"/>
      <c r="N29" s="69"/>
      <c r="O29" s="69"/>
      <c r="P29" s="69"/>
      <c r="Q29" s="77"/>
    </row>
    <row r="30" spans="1:17" ht="15.95" customHeight="1" x14ac:dyDescent="0.2">
      <c r="A30" s="38" t="s">
        <v>12</v>
      </c>
      <c r="B30" s="39"/>
      <c r="C30" s="24"/>
      <c r="D30" s="92"/>
      <c r="E30" s="92"/>
      <c r="F30" s="92"/>
      <c r="G30" s="93"/>
      <c r="H30" s="89"/>
      <c r="I30" s="89"/>
      <c r="J30" s="89"/>
      <c r="K30" s="89"/>
      <c r="L30" s="69"/>
      <c r="M30" s="69"/>
      <c r="N30" s="69"/>
      <c r="O30" s="69"/>
      <c r="P30" s="69"/>
      <c r="Q30" s="77"/>
    </row>
    <row r="31" spans="1:17" ht="15.95" customHeight="1" x14ac:dyDescent="0.2">
      <c r="A31" s="38" t="s">
        <v>13</v>
      </c>
      <c r="B31" s="39"/>
      <c r="C31" s="24" t="s">
        <v>30</v>
      </c>
      <c r="D31" s="79"/>
      <c r="E31" s="80"/>
      <c r="F31" s="80"/>
      <c r="G31" s="81"/>
      <c r="H31" s="89"/>
      <c r="I31" s="89"/>
      <c r="J31" s="89"/>
      <c r="K31" s="89"/>
      <c r="L31" s="69"/>
      <c r="M31" s="69"/>
      <c r="N31" s="69"/>
      <c r="O31" s="69"/>
      <c r="P31" s="69"/>
      <c r="Q31" s="77"/>
    </row>
    <row r="32" spans="1:17" ht="15.95" customHeight="1" x14ac:dyDescent="0.2">
      <c r="A32" s="38" t="s">
        <v>14</v>
      </c>
      <c r="B32" s="39"/>
      <c r="C32" s="18" t="s">
        <v>31</v>
      </c>
      <c r="D32" s="19"/>
      <c r="E32" s="82"/>
      <c r="F32" s="83"/>
      <c r="G32" s="84"/>
      <c r="H32" s="51"/>
      <c r="I32" s="51"/>
      <c r="J32" s="51"/>
      <c r="K32" s="51"/>
      <c r="L32" s="52"/>
      <c r="M32" s="43" t="str">
        <f>IF(UPPER(M28)="N/A"," ",IF(UPPER(M28)="NO BID"," ",IF(COUNTBLANK(M28)=1," ","Base+Alt.1=")))</f>
        <v xml:space="preserve"> </v>
      </c>
      <c r="N32" s="43" t="str">
        <f>IF(UPPER(N28)="N/A"," ",IF(UPPER(N28)="NO BID"," ",IF(COUNTBLANK(N28)=1," ","Base+A1,2=")))</f>
        <v xml:space="preserve"> </v>
      </c>
      <c r="O32" s="43" t="str">
        <f>IF(UPPER(O28)="N/A"," ",IF(UPPER(O28)="NO BID"," ",IF(COUNTBLANK(O28)=1," ","Base+A1,2,3=")))</f>
        <v xml:space="preserve"> </v>
      </c>
      <c r="P32" s="43" t="str">
        <f>IF(UPPER(P28)="N/A"," ",IF(UPPER(P28)="NO BID"," ",IF(COUNTBLANK(P28)=1," ","Base+A1,2,3,4=")))</f>
        <v xml:space="preserve"> </v>
      </c>
      <c r="Q32" s="77"/>
    </row>
    <row r="33" spans="1:17" ht="15.95" customHeight="1" x14ac:dyDescent="0.2">
      <c r="A33" s="40" t="s">
        <v>45</v>
      </c>
      <c r="B33" s="41"/>
      <c r="C33" s="6"/>
      <c r="D33" s="12"/>
      <c r="E33" s="85"/>
      <c r="F33" s="86"/>
      <c r="G33" s="87"/>
      <c r="H33" s="53"/>
      <c r="I33" s="53"/>
      <c r="J33" s="53"/>
      <c r="K33" s="53"/>
      <c r="L33" s="44"/>
      <c r="M33" s="44" t="str">
        <f>IF(M32="Base+Alt.1=",SUM(L28:M28)," ")</f>
        <v xml:space="preserve"> </v>
      </c>
      <c r="N33" s="44" t="str">
        <f>IF(N32="Base+A1,2=",SUM(K28:N28)," ")</f>
        <v xml:space="preserve"> </v>
      </c>
      <c r="O33" s="44" t="str">
        <f>IF(O32="Base+A1,2,3=",SUM(L28:O28)," ")</f>
        <v xml:space="preserve"> </v>
      </c>
      <c r="P33" s="44" t="str">
        <f>IF(P32="Base+A1,2,3,4=",SUM(L28:P28)," ")</f>
        <v xml:space="preserve"> </v>
      </c>
      <c r="Q33" s="78"/>
    </row>
    <row r="34" spans="1:17" ht="15.95" customHeight="1" x14ac:dyDescent="0.2">
      <c r="A34" s="36" t="s">
        <v>16</v>
      </c>
      <c r="B34" s="37"/>
      <c r="C34" s="4" t="s">
        <v>29</v>
      </c>
      <c r="D34" s="90"/>
      <c r="E34" s="90"/>
      <c r="F34" s="90"/>
      <c r="G34" s="91"/>
      <c r="H34" s="88"/>
      <c r="I34" s="88"/>
      <c r="J34" s="88"/>
      <c r="K34" s="88"/>
      <c r="L34" s="68"/>
      <c r="M34" s="68"/>
      <c r="N34" s="68"/>
      <c r="O34" s="68"/>
      <c r="P34" s="68"/>
      <c r="Q34" s="76"/>
    </row>
    <row r="35" spans="1:17" ht="15.95" customHeight="1" x14ac:dyDescent="0.2">
      <c r="A35" s="38" t="s">
        <v>15</v>
      </c>
      <c r="B35" s="39"/>
      <c r="C35" s="18"/>
      <c r="D35" s="92"/>
      <c r="E35" s="92"/>
      <c r="F35" s="92"/>
      <c r="G35" s="93"/>
      <c r="H35" s="89"/>
      <c r="I35" s="89"/>
      <c r="J35" s="89"/>
      <c r="K35" s="89"/>
      <c r="L35" s="69"/>
      <c r="M35" s="69"/>
      <c r="N35" s="69"/>
      <c r="O35" s="69"/>
      <c r="P35" s="69"/>
      <c r="Q35" s="77"/>
    </row>
    <row r="36" spans="1:17" ht="15.95" customHeight="1" x14ac:dyDescent="0.2">
      <c r="A36" s="38" t="s">
        <v>12</v>
      </c>
      <c r="B36" s="39"/>
      <c r="C36" s="24"/>
      <c r="D36" s="92"/>
      <c r="E36" s="92"/>
      <c r="F36" s="92"/>
      <c r="G36" s="93"/>
      <c r="H36" s="89"/>
      <c r="I36" s="89"/>
      <c r="J36" s="89"/>
      <c r="K36" s="89"/>
      <c r="L36" s="69"/>
      <c r="M36" s="69"/>
      <c r="N36" s="69"/>
      <c r="O36" s="69"/>
      <c r="P36" s="69"/>
      <c r="Q36" s="77"/>
    </row>
    <row r="37" spans="1:17" ht="15.95" customHeight="1" x14ac:dyDescent="0.2">
      <c r="A37" s="38" t="s">
        <v>13</v>
      </c>
      <c r="B37" s="39"/>
      <c r="C37" s="24" t="s">
        <v>30</v>
      </c>
      <c r="D37" s="79"/>
      <c r="E37" s="80"/>
      <c r="F37" s="80"/>
      <c r="G37" s="81"/>
      <c r="H37" s="89"/>
      <c r="I37" s="89"/>
      <c r="J37" s="89"/>
      <c r="K37" s="89"/>
      <c r="L37" s="69"/>
      <c r="M37" s="69"/>
      <c r="N37" s="69"/>
      <c r="O37" s="69"/>
      <c r="P37" s="69"/>
      <c r="Q37" s="77"/>
    </row>
    <row r="38" spans="1:17" ht="15.95" customHeight="1" x14ac:dyDescent="0.2">
      <c r="A38" s="38" t="s">
        <v>14</v>
      </c>
      <c r="B38" s="39"/>
      <c r="C38" s="18" t="s">
        <v>31</v>
      </c>
      <c r="D38" s="19"/>
      <c r="E38" s="82"/>
      <c r="F38" s="83"/>
      <c r="G38" s="84"/>
      <c r="H38" s="51"/>
      <c r="I38" s="51"/>
      <c r="J38" s="51"/>
      <c r="K38" s="51"/>
      <c r="L38" s="52"/>
      <c r="M38" s="43" t="str">
        <f>IF(UPPER(M34)="N/A"," ",IF(UPPER(M34)="NO BID"," ",IF(COUNTBLANK(M34)=1," ","Base+Alt.1=")))</f>
        <v xml:space="preserve"> </v>
      </c>
      <c r="N38" s="43" t="str">
        <f>IF(UPPER(N34)="N/A"," ",IF(UPPER(N34)="NO BID"," ",IF(COUNTBLANK(N34)=1," ","Base+A1,2=")))</f>
        <v xml:space="preserve"> </v>
      </c>
      <c r="O38" s="43" t="str">
        <f>IF(UPPER(O34)="N/A"," ",IF(UPPER(O34)="NO BID"," ",IF(COUNTBLANK(O34)=1," ","Base+A1,2,3=")))</f>
        <v xml:space="preserve"> </v>
      </c>
      <c r="P38" s="43" t="str">
        <f>IF(UPPER(P34)="N/A"," ",IF(UPPER(P34)="NO BID"," ",IF(COUNTBLANK(P34)=1," ","Base+A1,2,3,4=")))</f>
        <v xml:space="preserve"> </v>
      </c>
      <c r="Q38" s="77"/>
    </row>
    <row r="39" spans="1:17" ht="15.95" customHeight="1" x14ac:dyDescent="0.2">
      <c r="A39" s="40" t="s">
        <v>45</v>
      </c>
      <c r="B39" s="41"/>
      <c r="C39" s="6"/>
      <c r="D39" s="12"/>
      <c r="E39" s="85"/>
      <c r="F39" s="86"/>
      <c r="G39" s="87"/>
      <c r="H39" s="53"/>
      <c r="I39" s="53"/>
      <c r="J39" s="53"/>
      <c r="K39" s="53"/>
      <c r="L39" s="44"/>
      <c r="M39" s="44" t="str">
        <f>IF(M38="Base+Alt.1=",SUM(L34:M34)," ")</f>
        <v xml:space="preserve"> </v>
      </c>
      <c r="N39" s="44" t="str">
        <f>IF(N38="Base+A1,2=",SUM(K34:N34)," ")</f>
        <v xml:space="preserve"> </v>
      </c>
      <c r="O39" s="44" t="str">
        <f>IF(O38="Base+A1,2,3=",SUM(L34:O34)," ")</f>
        <v xml:space="preserve"> </v>
      </c>
      <c r="P39" s="44" t="str">
        <f>IF(P38="Base+A1,2,3,4=",SUM(L34:P34)," ")</f>
        <v xml:space="preserve"> </v>
      </c>
      <c r="Q39" s="78"/>
    </row>
    <row r="40" spans="1:17" ht="15.95" customHeight="1" x14ac:dyDescent="0.2">
      <c r="A40" s="36" t="s">
        <v>16</v>
      </c>
      <c r="B40" s="37"/>
      <c r="C40" s="4" t="s">
        <v>29</v>
      </c>
      <c r="D40" s="90"/>
      <c r="E40" s="90"/>
      <c r="F40" s="90"/>
      <c r="G40" s="91"/>
      <c r="H40" s="88"/>
      <c r="I40" s="88"/>
      <c r="J40" s="88"/>
      <c r="K40" s="88"/>
      <c r="L40" s="68"/>
      <c r="M40" s="68"/>
      <c r="N40" s="68"/>
      <c r="O40" s="68"/>
      <c r="P40" s="68"/>
      <c r="Q40" s="76"/>
    </row>
    <row r="41" spans="1:17" ht="15.95" customHeight="1" x14ac:dyDescent="0.2">
      <c r="A41" s="38" t="s">
        <v>15</v>
      </c>
      <c r="B41" s="39"/>
      <c r="C41" s="18"/>
      <c r="D41" s="92"/>
      <c r="E41" s="92"/>
      <c r="F41" s="92"/>
      <c r="G41" s="93"/>
      <c r="H41" s="89"/>
      <c r="I41" s="89"/>
      <c r="J41" s="89"/>
      <c r="K41" s="89"/>
      <c r="L41" s="69"/>
      <c r="M41" s="69"/>
      <c r="N41" s="69"/>
      <c r="O41" s="69"/>
      <c r="P41" s="69"/>
      <c r="Q41" s="77"/>
    </row>
    <row r="42" spans="1:17" ht="15.95" customHeight="1" x14ac:dyDescent="0.2">
      <c r="A42" s="38" t="s">
        <v>12</v>
      </c>
      <c r="B42" s="39"/>
      <c r="C42" s="24"/>
      <c r="D42" s="92"/>
      <c r="E42" s="92"/>
      <c r="F42" s="92"/>
      <c r="G42" s="93"/>
      <c r="H42" s="89"/>
      <c r="I42" s="89"/>
      <c r="J42" s="89"/>
      <c r="K42" s="89"/>
      <c r="L42" s="69"/>
      <c r="M42" s="69"/>
      <c r="N42" s="69"/>
      <c r="O42" s="69"/>
      <c r="P42" s="69"/>
      <c r="Q42" s="77"/>
    </row>
    <row r="43" spans="1:17" ht="15.95" customHeight="1" x14ac:dyDescent="0.2">
      <c r="A43" s="38" t="s">
        <v>13</v>
      </c>
      <c r="B43" s="39"/>
      <c r="C43" s="24" t="s">
        <v>30</v>
      </c>
      <c r="D43" s="79"/>
      <c r="E43" s="80"/>
      <c r="F43" s="80"/>
      <c r="G43" s="81"/>
      <c r="H43" s="89"/>
      <c r="I43" s="89"/>
      <c r="J43" s="89"/>
      <c r="K43" s="89"/>
      <c r="L43" s="69"/>
      <c r="M43" s="69"/>
      <c r="N43" s="69"/>
      <c r="O43" s="69"/>
      <c r="P43" s="69"/>
      <c r="Q43" s="77"/>
    </row>
    <row r="44" spans="1:17" ht="15.95" customHeight="1" x14ac:dyDescent="0.2">
      <c r="A44" s="38" t="s">
        <v>14</v>
      </c>
      <c r="B44" s="39"/>
      <c r="C44" s="18" t="s">
        <v>31</v>
      </c>
      <c r="D44" s="19"/>
      <c r="E44" s="82"/>
      <c r="F44" s="83"/>
      <c r="G44" s="84"/>
      <c r="H44" s="51"/>
      <c r="I44" s="51"/>
      <c r="J44" s="51"/>
      <c r="K44" s="51"/>
      <c r="L44" s="52"/>
      <c r="M44" s="43" t="str">
        <f>IF(UPPER(M40)="N/A"," ",IF(UPPER(M40)="NO BID"," ",IF(COUNTBLANK(M40)=1," ","Base+Alt.1=")))</f>
        <v xml:space="preserve"> </v>
      </c>
      <c r="N44" s="43" t="str">
        <f>IF(UPPER(N40)="N/A"," ",IF(UPPER(N40)="NO BID"," ",IF(COUNTBLANK(N40)=1," ","Base+A1,2=")))</f>
        <v xml:space="preserve"> </v>
      </c>
      <c r="O44" s="43" t="str">
        <f>IF(UPPER(O40)="N/A"," ",IF(UPPER(O40)="NO BID"," ",IF(COUNTBLANK(O40)=1," ","Base+A1,2,3=")))</f>
        <v xml:space="preserve"> </v>
      </c>
      <c r="P44" s="43" t="str">
        <f>IF(UPPER(P40)="N/A"," ",IF(UPPER(P40)="NO BID"," ",IF(COUNTBLANK(P40)=1," ","Base+A1,2,3,4=")))</f>
        <v xml:space="preserve"> </v>
      </c>
      <c r="Q44" s="77"/>
    </row>
    <row r="45" spans="1:17" ht="15.95" customHeight="1" x14ac:dyDescent="0.2">
      <c r="A45" s="40" t="s">
        <v>45</v>
      </c>
      <c r="B45" s="41"/>
      <c r="C45" s="6"/>
      <c r="D45" s="12"/>
      <c r="E45" s="85"/>
      <c r="F45" s="86"/>
      <c r="G45" s="87"/>
      <c r="H45" s="53"/>
      <c r="I45" s="53"/>
      <c r="J45" s="53"/>
      <c r="K45" s="53"/>
      <c r="L45" s="44"/>
      <c r="M45" s="44" t="str">
        <f>IF(M44="Base+Alt.1=",SUM(L40:M40)," ")</f>
        <v xml:space="preserve"> </v>
      </c>
      <c r="N45" s="44" t="str">
        <f>IF(N44="Base+A1,2=",SUM(K40:N40)," ")</f>
        <v xml:space="preserve"> </v>
      </c>
      <c r="O45" s="44" t="str">
        <f>IF(O44="Base+A1,2,3=",SUM(L40:O40)," ")</f>
        <v xml:space="preserve"> </v>
      </c>
      <c r="P45" s="44" t="str">
        <f>IF(P44="Base+A1,2,3,4=",SUM(L40:P40)," ")</f>
        <v xml:space="preserve"> </v>
      </c>
      <c r="Q45" s="78"/>
    </row>
    <row r="46" spans="1:17" ht="15.95" customHeight="1" x14ac:dyDescent="0.2">
      <c r="A46" s="36" t="s">
        <v>16</v>
      </c>
      <c r="B46" s="37"/>
      <c r="C46" s="4" t="s">
        <v>29</v>
      </c>
      <c r="D46" s="90"/>
      <c r="E46" s="90"/>
      <c r="F46" s="90"/>
      <c r="G46" s="91"/>
      <c r="H46" s="88"/>
      <c r="I46" s="88"/>
      <c r="J46" s="88"/>
      <c r="K46" s="88"/>
      <c r="L46" s="68"/>
      <c r="M46" s="68"/>
      <c r="N46" s="68"/>
      <c r="O46" s="68"/>
      <c r="P46" s="68"/>
      <c r="Q46" s="76"/>
    </row>
    <row r="47" spans="1:17" ht="15.95" customHeight="1" x14ac:dyDescent="0.2">
      <c r="A47" s="38" t="s">
        <v>15</v>
      </c>
      <c r="B47" s="39"/>
      <c r="C47" s="18"/>
      <c r="D47" s="92"/>
      <c r="E47" s="92"/>
      <c r="F47" s="92"/>
      <c r="G47" s="93"/>
      <c r="H47" s="89"/>
      <c r="I47" s="89"/>
      <c r="J47" s="89"/>
      <c r="K47" s="89"/>
      <c r="L47" s="69"/>
      <c r="M47" s="69"/>
      <c r="N47" s="69"/>
      <c r="O47" s="69"/>
      <c r="P47" s="69"/>
      <c r="Q47" s="77"/>
    </row>
    <row r="48" spans="1:17" ht="15.95" customHeight="1" x14ac:dyDescent="0.2">
      <c r="A48" s="38" t="s">
        <v>12</v>
      </c>
      <c r="B48" s="39"/>
      <c r="C48" s="24"/>
      <c r="D48" s="92"/>
      <c r="E48" s="92"/>
      <c r="F48" s="92"/>
      <c r="G48" s="93"/>
      <c r="H48" s="89"/>
      <c r="I48" s="89"/>
      <c r="J48" s="89"/>
      <c r="K48" s="89"/>
      <c r="L48" s="69"/>
      <c r="M48" s="69"/>
      <c r="N48" s="69"/>
      <c r="O48" s="69"/>
      <c r="P48" s="69"/>
      <c r="Q48" s="77"/>
    </row>
    <row r="49" spans="1:17" ht="15.95" customHeight="1" x14ac:dyDescent="0.2">
      <c r="A49" s="38" t="s">
        <v>13</v>
      </c>
      <c r="B49" s="39"/>
      <c r="C49" s="24" t="s">
        <v>30</v>
      </c>
      <c r="D49" s="79"/>
      <c r="E49" s="80"/>
      <c r="F49" s="80"/>
      <c r="G49" s="81"/>
      <c r="H49" s="89"/>
      <c r="I49" s="89"/>
      <c r="J49" s="89"/>
      <c r="K49" s="89"/>
      <c r="L49" s="69"/>
      <c r="M49" s="69"/>
      <c r="N49" s="69"/>
      <c r="O49" s="69"/>
      <c r="P49" s="69"/>
      <c r="Q49" s="77"/>
    </row>
    <row r="50" spans="1:17" ht="15.95" customHeight="1" x14ac:dyDescent="0.2">
      <c r="A50" s="38" t="s">
        <v>14</v>
      </c>
      <c r="B50" s="39"/>
      <c r="C50" s="18" t="s">
        <v>31</v>
      </c>
      <c r="D50" s="19"/>
      <c r="E50" s="82"/>
      <c r="F50" s="83"/>
      <c r="G50" s="84"/>
      <c r="H50" s="51"/>
      <c r="I50" s="51"/>
      <c r="J50" s="51"/>
      <c r="K50" s="51"/>
      <c r="L50" s="52"/>
      <c r="M50" s="43" t="str">
        <f>IF(UPPER(M46)="N/A"," ",IF(UPPER(M46)="NO BID"," ",IF(COUNTBLANK(M46)=1," ","Base+Alt.1=")))</f>
        <v xml:space="preserve"> </v>
      </c>
      <c r="N50" s="43" t="str">
        <f>IF(UPPER(N46)="N/A"," ",IF(UPPER(N46)="NO BID"," ",IF(COUNTBLANK(N46)=1," ","Base+A1,2=")))</f>
        <v xml:space="preserve"> </v>
      </c>
      <c r="O50" s="43" t="str">
        <f>IF(UPPER(O46)="N/A"," ",IF(UPPER(O46)="NO BID"," ",IF(COUNTBLANK(O46)=1," ","Base+A1,2,3=")))</f>
        <v xml:space="preserve"> </v>
      </c>
      <c r="P50" s="43" t="str">
        <f>IF(UPPER(P46)="N/A"," ",IF(UPPER(P46)="NO BID"," ",IF(COUNTBLANK(P46)=1," ","Base+A1,2,3,4=")))</f>
        <v xml:space="preserve"> </v>
      </c>
      <c r="Q50" s="77"/>
    </row>
    <row r="51" spans="1:17" ht="15.95" customHeight="1" x14ac:dyDescent="0.2">
      <c r="A51" s="40" t="s">
        <v>45</v>
      </c>
      <c r="B51" s="41"/>
      <c r="C51" s="6"/>
      <c r="D51" s="12"/>
      <c r="E51" s="85"/>
      <c r="F51" s="86"/>
      <c r="G51" s="87"/>
      <c r="H51" s="53"/>
      <c r="I51" s="53"/>
      <c r="J51" s="53"/>
      <c r="K51" s="53"/>
      <c r="L51" s="44"/>
      <c r="M51" s="44" t="str">
        <f>IF(M50="Base+Alt.1=",SUM(L46:M46)," ")</f>
        <v xml:space="preserve"> </v>
      </c>
      <c r="N51" s="44" t="str">
        <f>IF(N50="Base+A1,2=",SUM(K46:N46)," ")</f>
        <v xml:space="preserve"> </v>
      </c>
      <c r="O51" s="44" t="str">
        <f>IF(O50="Base+A1,2,3=",SUM(L46:O46)," ")</f>
        <v xml:space="preserve"> </v>
      </c>
      <c r="P51" s="44" t="str">
        <f>IF(P50="Base+A1,2,3,4=",SUM(L46:P46)," ")</f>
        <v xml:space="preserve"> </v>
      </c>
      <c r="Q51" s="78"/>
    </row>
  </sheetData>
  <mergeCells count="104">
    <mergeCell ref="N46:N49"/>
    <mergeCell ref="O46:O49"/>
    <mergeCell ref="P46:P49"/>
    <mergeCell ref="Q46:Q51"/>
    <mergeCell ref="D49:G49"/>
    <mergeCell ref="E50:G51"/>
    <mergeCell ref="D40:G42"/>
    <mergeCell ref="H40:H43"/>
    <mergeCell ref="I40:I43"/>
    <mergeCell ref="J40:J43"/>
    <mergeCell ref="K40:K43"/>
    <mergeCell ref="L40:L43"/>
    <mergeCell ref="M40:M43"/>
    <mergeCell ref="N40:N43"/>
    <mergeCell ref="D43:G43"/>
    <mergeCell ref="E44:G45"/>
    <mergeCell ref="D46:G48"/>
    <mergeCell ref="H46:H49"/>
    <mergeCell ref="I46:I49"/>
    <mergeCell ref="J46:J49"/>
    <mergeCell ref="K46:K49"/>
    <mergeCell ref="L46:L49"/>
    <mergeCell ref="M46:M49"/>
    <mergeCell ref="O40:O43"/>
    <mergeCell ref="L28:L31"/>
    <mergeCell ref="M28:M31"/>
    <mergeCell ref="N28:N31"/>
    <mergeCell ref="O28:O31"/>
    <mergeCell ref="P28:P31"/>
    <mergeCell ref="Q28:Q33"/>
    <mergeCell ref="D31:G31"/>
    <mergeCell ref="E32:G33"/>
    <mergeCell ref="D34:G36"/>
    <mergeCell ref="H34:H37"/>
    <mergeCell ref="I34:I37"/>
    <mergeCell ref="J34:J37"/>
    <mergeCell ref="K34:K37"/>
    <mergeCell ref="L34:L37"/>
    <mergeCell ref="M34:M37"/>
    <mergeCell ref="N34:N37"/>
    <mergeCell ref="O34:O37"/>
    <mergeCell ref="P34:P37"/>
    <mergeCell ref="Q34:Q39"/>
    <mergeCell ref="D37:G37"/>
    <mergeCell ref="E38:G39"/>
    <mergeCell ref="P40:P43"/>
    <mergeCell ref="Q40:Q45"/>
    <mergeCell ref="H22:H25"/>
    <mergeCell ref="I22:I25"/>
    <mergeCell ref="J22:J25"/>
    <mergeCell ref="K22:K25"/>
    <mergeCell ref="L22:L25"/>
    <mergeCell ref="M22:M25"/>
    <mergeCell ref="N22:N25"/>
    <mergeCell ref="K11:K14"/>
    <mergeCell ref="L11:L14"/>
    <mergeCell ref="O22:O25"/>
    <mergeCell ref="P22:P25"/>
    <mergeCell ref="Q22:Q27"/>
    <mergeCell ref="D25:G25"/>
    <mergeCell ref="E26:G27"/>
    <mergeCell ref="D28:G30"/>
    <mergeCell ref="N17:N19"/>
    <mergeCell ref="D17:G18"/>
    <mergeCell ref="H17:H19"/>
    <mergeCell ref="I17:I19"/>
    <mergeCell ref="J17:J19"/>
    <mergeCell ref="K17:K19"/>
    <mergeCell ref="L17:L19"/>
    <mergeCell ref="H28:H31"/>
    <mergeCell ref="I28:I31"/>
    <mergeCell ref="J28:J31"/>
    <mergeCell ref="K28:K31"/>
    <mergeCell ref="M17:M19"/>
    <mergeCell ref="O17:O19"/>
    <mergeCell ref="P17:P19"/>
    <mergeCell ref="Q17:Q21"/>
    <mergeCell ref="D19:G19"/>
    <mergeCell ref="E20:G21"/>
    <mergeCell ref="D22:G24"/>
    <mergeCell ref="Q4:Q5"/>
    <mergeCell ref="G5:O5"/>
    <mergeCell ref="Q6:Q7"/>
    <mergeCell ref="D7:E7"/>
    <mergeCell ref="G7:O7"/>
    <mergeCell ref="Q8:Q9"/>
    <mergeCell ref="D9:E9"/>
    <mergeCell ref="M11:M14"/>
    <mergeCell ref="A2:B3"/>
    <mergeCell ref="D2:D3"/>
    <mergeCell ref="F2:F3"/>
    <mergeCell ref="G3:O3"/>
    <mergeCell ref="F4:F5"/>
    <mergeCell ref="G4:O4"/>
    <mergeCell ref="O11:O14"/>
    <mergeCell ref="P11:P14"/>
    <mergeCell ref="Q11:Q16"/>
    <mergeCell ref="D14:G14"/>
    <mergeCell ref="E15:G16"/>
    <mergeCell ref="H11:H14"/>
    <mergeCell ref="I11:I14"/>
    <mergeCell ref="J11:J14"/>
    <mergeCell ref="N11:N14"/>
    <mergeCell ref="D11:G13"/>
  </mergeCells>
  <printOptions horizontalCentered="1"/>
  <pageMargins left="0.25" right="0.25" top="0.75" bottom="0.5" header="0.9" footer="0.3"/>
  <pageSetup scale="68" orientation="landscape" r:id="rId1"/>
  <headerFooter scaleWithDoc="0">
    <oddHeader>&amp;L&amp;"Arial,Bold"&amp;12                                          &amp;P           &amp;N</oddHeader>
    <oddFooter>&amp;L&amp;"-,Bold"&amp;12BID TAB
F555 - &amp;P&amp;R&amp;8&amp;K000000Posted in Excel™ format
for all bid openings&amp;"-,Bold"&amp;K008000
July 2015&amp;"-,Regular"&amp;K01+000 OFD F555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</vt:lpstr>
      <vt:lpstr>'Bid Tab'!Print_Titles</vt:lpstr>
    </vt:vector>
  </TitlesOfParts>
  <Company>TBR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Robinson</dc:creator>
  <cp:lastModifiedBy>Keith Robinson</cp:lastModifiedBy>
  <cp:lastPrinted>2015-07-31T18:23:42Z</cp:lastPrinted>
  <dcterms:created xsi:type="dcterms:W3CDTF">2011-02-23T20:51:24Z</dcterms:created>
  <dcterms:modified xsi:type="dcterms:W3CDTF">2015-07-31T18:24:23Z</dcterms:modified>
</cp:coreProperties>
</file>