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trategic Plan 2015\"/>
    </mc:Choice>
  </mc:AlternateContent>
  <bookViews>
    <workbookView xWindow="0" yWindow="0" windowWidth="25200" windowHeight="11985"/>
  </bookViews>
  <sheets>
    <sheet name="Awards - Total Undergraduat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P11" i="1"/>
  <c r="O11" i="1"/>
  <c r="N11" i="1"/>
  <c r="M11" i="1"/>
  <c r="L11" i="1"/>
  <c r="K11" i="1"/>
  <c r="J11" i="1"/>
  <c r="I11" i="1"/>
  <c r="H11" i="1"/>
  <c r="G11" i="1"/>
</calcChain>
</file>

<file path=xl/sharedStrings.xml><?xml version="1.0" encoding="utf-8"?>
<sst xmlns="http://schemas.openxmlformats.org/spreadsheetml/2006/main" count="66" uniqueCount="47">
  <si>
    <t>Tennessee Board of Regents</t>
  </si>
  <si>
    <t>Trajectory for Undergraduate Degrees, Certificates and Diplomas Awarded</t>
  </si>
  <si>
    <t>Annual Credentials by Award Level</t>
  </si>
  <si>
    <t>Actual</t>
  </si>
  <si>
    <t>Targets</t>
  </si>
  <si>
    <t>Goal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</si>
  <si>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</si>
  <si>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</si>
  <si>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</si>
  <si>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</si>
  <si>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</si>
  <si>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</si>
  <si>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</si>
  <si>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</si>
  <si>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</si>
  <si>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</si>
  <si>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</si>
  <si>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</si>
  <si>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</si>
  <si>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</si>
  <si>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</si>
  <si>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TCAT Awards</t>
  </si>
  <si>
    <t>CC "Terminal" Certificates</t>
  </si>
  <si>
    <t>Associate Degrees</t>
  </si>
  <si>
    <t>Bachelor Degrees</t>
  </si>
  <si>
    <t>Total</t>
  </si>
  <si>
    <t>Annual Credentials by Institution</t>
  </si>
  <si>
    <t>APSU</t>
  </si>
  <si>
    <t>ETSU</t>
  </si>
  <si>
    <t>MTSU</t>
  </si>
  <si>
    <t>TSU</t>
  </si>
  <si>
    <t>TTU</t>
  </si>
  <si>
    <t>UM</t>
  </si>
  <si>
    <t>ChSCC</t>
  </si>
  <si>
    <t>ClSCC</t>
  </si>
  <si>
    <t>CoSCC</t>
  </si>
  <si>
    <t>DSCC</t>
  </si>
  <si>
    <t>JSCC</t>
  </si>
  <si>
    <t>MSCC</t>
  </si>
  <si>
    <t>NaSCC</t>
  </si>
  <si>
    <t>NeSCC</t>
  </si>
  <si>
    <t>PSCC</t>
  </si>
  <si>
    <t>RSCC</t>
  </si>
  <si>
    <t>STCC</t>
  </si>
  <si>
    <t>VSCC</t>
  </si>
  <si>
    <t>WSCC</t>
  </si>
  <si>
    <t>TCAT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</si>
</sst>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9EDF7"/>
        <bgColor indexed="64"/>
      </patternFill>
    </fill>
    <fill>
      <patternFill patternType="solid">
        <fgColor rgb="FFFFF7E1"/>
        <bgColor indexed="64"/>
      </patternFill>
    </fill>
    <fill>
      <patternFill patternType="solid">
        <fgColor rgb="FFF2F8E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0" borderId="7" xfId="0" applyFont="1" applyBorder="1"/>
    <xf numFmtId="3" fontId="3" fillId="5" borderId="7" xfId="0" applyNumberFormat="1" applyFont="1" applyFill="1" applyBorder="1"/>
    <xf numFmtId="3" fontId="3" fillId="6" borderId="7" xfId="0" applyNumberFormat="1" applyFont="1" applyFill="1" applyBorder="1"/>
    <xf numFmtId="3" fontId="3" fillId="7" borderId="7" xfId="0" applyNumberFormat="1" applyFont="1" applyFill="1" applyBorder="1"/>
    <xf numFmtId="3" fontId="2" fillId="0" borderId="0" xfId="0" applyNumberFormat="1" applyFont="1"/>
    <xf numFmtId="164" fontId="2" fillId="0" borderId="0" xfId="0" applyNumberFormat="1" applyFont="1"/>
    <xf numFmtId="0" fontId="3" fillId="0" borderId="8" xfId="0" applyFont="1" applyBorder="1"/>
    <xf numFmtId="3" fontId="3" fillId="5" borderId="8" xfId="0" applyNumberFormat="1" applyFont="1" applyFill="1" applyBorder="1"/>
    <xf numFmtId="3" fontId="3" fillId="6" borderId="8" xfId="0" applyNumberFormat="1" applyFont="1" applyFill="1" applyBorder="1"/>
    <xf numFmtId="3" fontId="3" fillId="7" borderId="8" xfId="0" applyNumberFormat="1" applyFont="1" applyFill="1" applyBorder="1"/>
    <xf numFmtId="0" fontId="3" fillId="0" borderId="9" xfId="0" applyFont="1" applyBorder="1"/>
    <xf numFmtId="3" fontId="3" fillId="5" borderId="9" xfId="0" applyNumberFormat="1" applyFont="1" applyFill="1" applyBorder="1"/>
    <xf numFmtId="3" fontId="3" fillId="6" borderId="9" xfId="0" applyNumberFormat="1" applyFont="1" applyFill="1" applyBorder="1"/>
    <xf numFmtId="3" fontId="3" fillId="7" borderId="9" xfId="0" applyNumberFormat="1" applyFont="1" applyFill="1" applyBorder="1"/>
    <xf numFmtId="0" fontId="4" fillId="0" borderId="5" xfId="0" applyFont="1" applyBorder="1"/>
    <xf numFmtId="3" fontId="4" fillId="5" borderId="5" xfId="0" applyNumberFormat="1" applyFont="1" applyFill="1" applyBorder="1"/>
    <xf numFmtId="3" fontId="4" fillId="6" borderId="5" xfId="0" applyNumberFormat="1" applyFont="1" applyFill="1" applyBorder="1"/>
    <xf numFmtId="3" fontId="4" fillId="7" borderId="9" xfId="0" applyNumberFormat="1" applyFont="1" applyFill="1" applyBorder="1"/>
    <xf numFmtId="0" fontId="4" fillId="0" borderId="0" xfId="0" applyFont="1" applyBorder="1"/>
    <xf numFmtId="3" fontId="4" fillId="0" borderId="0" xfId="0" applyNumberFormat="1" applyFont="1" applyFill="1" applyBorder="1"/>
    <xf numFmtId="165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3" fontId="3" fillId="5" borderId="7" xfId="0" applyNumberFormat="1" applyFont="1" applyFill="1" applyBorder="1" applyAlignment="1">
      <alignment horizontal="right"/>
    </xf>
    <xf numFmtId="3" fontId="3" fillId="6" borderId="7" xfId="0" applyNumberFormat="1" applyFont="1" applyFill="1" applyBorder="1" applyAlignment="1">
      <alignment horizontal="right"/>
    </xf>
    <xf numFmtId="3" fontId="3" fillId="7" borderId="7" xfId="0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left"/>
    </xf>
    <xf numFmtId="3" fontId="3" fillId="5" borderId="10" xfId="0" applyNumberFormat="1" applyFont="1" applyFill="1" applyBorder="1" applyAlignment="1">
      <alignment horizontal="right"/>
    </xf>
    <xf numFmtId="3" fontId="3" fillId="6" borderId="10" xfId="0" applyNumberFormat="1" applyFont="1" applyFill="1" applyBorder="1" applyAlignment="1">
      <alignment horizontal="right"/>
    </xf>
    <xf numFmtId="3" fontId="3" fillId="7" borderId="10" xfId="0" applyNumberFormat="1" applyFont="1" applyFill="1" applyBorder="1" applyAlignment="1">
      <alignment horizontal="right"/>
    </xf>
    <xf numFmtId="0" fontId="3" fillId="0" borderId="11" xfId="0" applyFont="1" applyBorder="1" applyAlignment="1">
      <alignment horizontal="left"/>
    </xf>
    <xf numFmtId="3" fontId="3" fillId="5" borderId="11" xfId="0" applyNumberFormat="1" applyFont="1" applyFill="1" applyBorder="1" applyAlignment="1">
      <alignment horizontal="right"/>
    </xf>
    <xf numFmtId="3" fontId="3" fillId="6" borderId="11" xfId="0" applyNumberFormat="1" applyFont="1" applyFill="1" applyBorder="1" applyAlignment="1">
      <alignment horizontal="right"/>
    </xf>
    <xf numFmtId="3" fontId="3" fillId="7" borderId="11" xfId="0" applyNumberFormat="1" applyFont="1" applyFill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3" fontId="3" fillId="5" borderId="8" xfId="0" applyNumberFormat="1" applyFont="1" applyFill="1" applyBorder="1" applyAlignment="1">
      <alignment horizontal="right"/>
    </xf>
    <xf numFmtId="3" fontId="3" fillId="6" borderId="8" xfId="0" applyNumberFormat="1" applyFont="1" applyFill="1" applyBorder="1" applyAlignment="1">
      <alignment horizontal="right"/>
    </xf>
    <xf numFmtId="3" fontId="3" fillId="7" borderId="8" xfId="0" applyNumberFormat="1" applyFont="1" applyFill="1" applyBorder="1" applyAlignment="1">
      <alignment horizontal="right"/>
    </xf>
    <xf numFmtId="3" fontId="3" fillId="5" borderId="12" xfId="0" applyNumberFormat="1" applyFont="1" applyFill="1" applyBorder="1" applyAlignment="1">
      <alignment horizontal="right"/>
    </xf>
    <xf numFmtId="3" fontId="3" fillId="6" borderId="12" xfId="0" applyNumberFormat="1" applyFont="1" applyFill="1" applyBorder="1" applyAlignment="1">
      <alignment horizontal="right"/>
    </xf>
    <xf numFmtId="3" fontId="3" fillId="7" borderId="12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left"/>
    </xf>
    <xf numFmtId="3" fontId="3" fillId="5" borderId="5" xfId="0" applyNumberFormat="1" applyFont="1" applyFill="1" applyBorder="1" applyAlignment="1">
      <alignment horizontal="right"/>
    </xf>
    <xf numFmtId="3" fontId="3" fillId="6" borderId="5" xfId="0" applyNumberFormat="1" applyFont="1" applyFill="1" applyBorder="1" applyAlignment="1">
      <alignment horizontal="right"/>
    </xf>
    <xf numFmtId="3" fontId="3" fillId="7" borderId="5" xfId="0" applyNumberFormat="1" applyFont="1" applyFill="1" applyBorder="1" applyAlignment="1">
      <alignment horizontal="right"/>
    </xf>
    <xf numFmtId="0" fontId="4" fillId="0" borderId="9" xfId="0" applyFont="1" applyBorder="1"/>
    <xf numFmtId="3" fontId="4" fillId="6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torTrajectories_Draf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wards - Total Undergraduate"/>
      <sheetName val="Awards - Bachelor"/>
      <sheetName val="Awards - Associate"/>
      <sheetName val="Awards - CC Certificate"/>
      <sheetName val="Awards - TCAT"/>
      <sheetName val="Awards - Graduate"/>
      <sheetName val="Awards Per FTE"/>
      <sheetName val="Fall Enrollment - Undergrad."/>
      <sheetName val="Spring Enrollment - Undergrad."/>
      <sheetName val="Fall Enrollment - Graduate"/>
      <sheetName val="Spring Enrollment - Graduate"/>
      <sheetName val="Dual Enrollment"/>
      <sheetName val="Credit Hours - Universities"/>
      <sheetName val="Credit Hours - Colleges"/>
      <sheetName val="Grad Rates"/>
    </sheetNames>
    <sheetDataSet>
      <sheetData sheetId="0"/>
      <sheetData sheetId="1">
        <row r="22">
          <cell r="B22">
            <v>1253</v>
          </cell>
          <cell r="C22">
            <v>1323</v>
          </cell>
          <cell r="D22">
            <v>1422</v>
          </cell>
          <cell r="E22">
            <v>1548</v>
          </cell>
          <cell r="F22">
            <v>1469</v>
          </cell>
        </row>
        <row r="23">
          <cell r="B23">
            <v>2080</v>
          </cell>
          <cell r="C23">
            <v>2202</v>
          </cell>
          <cell r="D23">
            <v>2361</v>
          </cell>
          <cell r="E23">
            <v>2364</v>
          </cell>
          <cell r="F23">
            <v>2276</v>
          </cell>
        </row>
        <row r="24">
          <cell r="B24">
            <v>3892</v>
          </cell>
          <cell r="C24">
            <v>3953</v>
          </cell>
          <cell r="D24">
            <v>4202</v>
          </cell>
          <cell r="E24">
            <v>4056</v>
          </cell>
          <cell r="F24">
            <v>4086</v>
          </cell>
        </row>
        <row r="25">
          <cell r="B25">
            <v>972</v>
          </cell>
          <cell r="C25">
            <v>963</v>
          </cell>
          <cell r="D25">
            <v>943</v>
          </cell>
          <cell r="E25">
            <v>812</v>
          </cell>
          <cell r="F25">
            <v>872</v>
          </cell>
        </row>
        <row r="26">
          <cell r="B26">
            <v>1626</v>
          </cell>
          <cell r="C26">
            <v>1716</v>
          </cell>
          <cell r="D26">
            <v>1849</v>
          </cell>
          <cell r="E26">
            <v>1809</v>
          </cell>
          <cell r="F26">
            <v>1866</v>
          </cell>
        </row>
        <row r="27">
          <cell r="B27">
            <v>2761</v>
          </cell>
          <cell r="C27">
            <v>2804</v>
          </cell>
          <cell r="D27">
            <v>2970</v>
          </cell>
          <cell r="E27">
            <v>3076</v>
          </cell>
          <cell r="F27">
            <v>2974</v>
          </cell>
        </row>
      </sheetData>
      <sheetData sheetId="2">
        <row r="31">
          <cell r="B31">
            <v>226</v>
          </cell>
          <cell r="C31">
            <v>242</v>
          </cell>
          <cell r="D31">
            <v>312</v>
          </cell>
          <cell r="E31">
            <v>256</v>
          </cell>
          <cell r="F31">
            <v>298</v>
          </cell>
        </row>
        <row r="32">
          <cell r="B32">
            <v>844</v>
          </cell>
          <cell r="C32">
            <v>897</v>
          </cell>
          <cell r="D32">
            <v>1004</v>
          </cell>
          <cell r="E32">
            <v>1046</v>
          </cell>
          <cell r="F32">
            <v>935</v>
          </cell>
        </row>
        <row r="33">
          <cell r="B33">
            <v>355</v>
          </cell>
          <cell r="C33">
            <v>372</v>
          </cell>
          <cell r="D33">
            <v>372</v>
          </cell>
          <cell r="E33">
            <v>447</v>
          </cell>
          <cell r="F33">
            <v>369</v>
          </cell>
        </row>
        <row r="34">
          <cell r="B34">
            <v>540</v>
          </cell>
          <cell r="C34">
            <v>611</v>
          </cell>
          <cell r="D34">
            <v>599</v>
          </cell>
          <cell r="E34">
            <v>626</v>
          </cell>
          <cell r="F34">
            <v>687</v>
          </cell>
        </row>
        <row r="35">
          <cell r="B35">
            <v>260</v>
          </cell>
          <cell r="C35">
            <v>280</v>
          </cell>
          <cell r="D35">
            <v>300</v>
          </cell>
          <cell r="E35">
            <v>326</v>
          </cell>
          <cell r="F35">
            <v>308</v>
          </cell>
        </row>
        <row r="36">
          <cell r="B36">
            <v>576</v>
          </cell>
          <cell r="C36">
            <v>554</v>
          </cell>
          <cell r="D36">
            <v>509</v>
          </cell>
          <cell r="E36">
            <v>470</v>
          </cell>
          <cell r="F36">
            <v>468</v>
          </cell>
        </row>
        <row r="37">
          <cell r="B37">
            <v>526</v>
          </cell>
          <cell r="C37">
            <v>627</v>
          </cell>
          <cell r="D37">
            <v>568</v>
          </cell>
          <cell r="E37">
            <v>602</v>
          </cell>
          <cell r="F37">
            <v>597</v>
          </cell>
        </row>
        <row r="38">
          <cell r="B38">
            <v>531</v>
          </cell>
          <cell r="C38">
            <v>719</v>
          </cell>
          <cell r="D38">
            <v>625</v>
          </cell>
          <cell r="E38">
            <v>646</v>
          </cell>
          <cell r="F38">
            <v>669</v>
          </cell>
        </row>
        <row r="39">
          <cell r="B39">
            <v>703</v>
          </cell>
          <cell r="C39">
            <v>774</v>
          </cell>
          <cell r="D39">
            <v>729</v>
          </cell>
          <cell r="E39">
            <v>780</v>
          </cell>
          <cell r="F39">
            <v>828</v>
          </cell>
        </row>
        <row r="40">
          <cell r="B40">
            <v>932</v>
          </cell>
          <cell r="C40">
            <v>1103</v>
          </cell>
          <cell r="D40">
            <v>1260</v>
          </cell>
          <cell r="E40">
            <v>1286</v>
          </cell>
          <cell r="F40">
            <v>1366</v>
          </cell>
        </row>
        <row r="41">
          <cell r="B41">
            <v>779</v>
          </cell>
          <cell r="C41">
            <v>809</v>
          </cell>
          <cell r="D41">
            <v>789</v>
          </cell>
          <cell r="E41">
            <v>798</v>
          </cell>
          <cell r="F41">
            <v>819</v>
          </cell>
        </row>
        <row r="42">
          <cell r="B42">
            <v>846</v>
          </cell>
          <cell r="C42">
            <v>816</v>
          </cell>
          <cell r="D42">
            <v>898</v>
          </cell>
          <cell r="E42">
            <v>839</v>
          </cell>
          <cell r="F42">
            <v>741</v>
          </cell>
        </row>
        <row r="43">
          <cell r="B43">
            <v>115</v>
          </cell>
          <cell r="C43">
            <v>139</v>
          </cell>
          <cell r="D43">
            <v>128</v>
          </cell>
          <cell r="E43">
            <v>104</v>
          </cell>
          <cell r="F43">
            <v>116</v>
          </cell>
        </row>
        <row r="44">
          <cell r="B44">
            <v>723</v>
          </cell>
          <cell r="C44">
            <v>763</v>
          </cell>
          <cell r="D44">
            <v>787</v>
          </cell>
          <cell r="E44">
            <v>766</v>
          </cell>
          <cell r="F44">
            <v>885</v>
          </cell>
        </row>
        <row r="45">
          <cell r="B45">
            <v>721</v>
          </cell>
          <cell r="C45">
            <v>791</v>
          </cell>
          <cell r="D45">
            <v>838</v>
          </cell>
          <cell r="E45">
            <v>866</v>
          </cell>
          <cell r="F45">
            <v>812</v>
          </cell>
        </row>
      </sheetData>
      <sheetData sheetId="3">
        <row r="29">
          <cell r="B29">
            <v>326</v>
          </cell>
          <cell r="C29">
            <v>414</v>
          </cell>
          <cell r="D29">
            <v>462</v>
          </cell>
          <cell r="E29">
            <v>441</v>
          </cell>
          <cell r="F29">
            <v>329</v>
          </cell>
        </row>
        <row r="30">
          <cell r="B30">
            <v>225</v>
          </cell>
          <cell r="C30">
            <v>400</v>
          </cell>
          <cell r="D30">
            <v>234</v>
          </cell>
          <cell r="E30">
            <v>357</v>
          </cell>
          <cell r="F30">
            <v>265</v>
          </cell>
        </row>
        <row r="31">
          <cell r="B31">
            <v>53</v>
          </cell>
          <cell r="C31">
            <v>47</v>
          </cell>
          <cell r="D31">
            <v>52</v>
          </cell>
          <cell r="E31">
            <v>129</v>
          </cell>
          <cell r="F31">
            <v>155</v>
          </cell>
        </row>
        <row r="32">
          <cell r="B32">
            <v>38</v>
          </cell>
          <cell r="C32">
            <v>52</v>
          </cell>
          <cell r="D32">
            <v>47</v>
          </cell>
          <cell r="E32">
            <v>52</v>
          </cell>
          <cell r="F32">
            <v>66</v>
          </cell>
        </row>
        <row r="33">
          <cell r="B33">
            <v>27</v>
          </cell>
          <cell r="C33">
            <v>51</v>
          </cell>
          <cell r="D33">
            <v>62</v>
          </cell>
          <cell r="E33">
            <v>72</v>
          </cell>
          <cell r="F33">
            <v>97</v>
          </cell>
        </row>
        <row r="34">
          <cell r="B34">
            <v>58</v>
          </cell>
          <cell r="C34">
            <v>20</v>
          </cell>
          <cell r="D34">
            <v>70</v>
          </cell>
          <cell r="E34">
            <v>59</v>
          </cell>
          <cell r="F34">
            <v>111</v>
          </cell>
        </row>
        <row r="35">
          <cell r="B35">
            <v>185</v>
          </cell>
          <cell r="C35">
            <v>173</v>
          </cell>
          <cell r="D35">
            <v>157</v>
          </cell>
          <cell r="E35">
            <v>145</v>
          </cell>
          <cell r="F35">
            <v>219</v>
          </cell>
        </row>
        <row r="36">
          <cell r="B36">
            <v>163</v>
          </cell>
          <cell r="C36">
            <v>194</v>
          </cell>
          <cell r="D36">
            <v>470</v>
          </cell>
          <cell r="E36">
            <v>315</v>
          </cell>
          <cell r="F36">
            <v>281</v>
          </cell>
        </row>
        <row r="37">
          <cell r="B37">
            <v>435</v>
          </cell>
          <cell r="C37">
            <v>516</v>
          </cell>
          <cell r="D37">
            <v>550</v>
          </cell>
          <cell r="E37">
            <v>421</v>
          </cell>
          <cell r="F37">
            <v>587</v>
          </cell>
        </row>
        <row r="38">
          <cell r="B38">
            <v>133</v>
          </cell>
          <cell r="C38">
            <v>108</v>
          </cell>
          <cell r="D38">
            <v>96</v>
          </cell>
          <cell r="E38">
            <v>128</v>
          </cell>
          <cell r="F38">
            <v>161</v>
          </cell>
        </row>
        <row r="39">
          <cell r="B39">
            <v>437</v>
          </cell>
          <cell r="C39">
            <v>504</v>
          </cell>
          <cell r="D39">
            <v>453</v>
          </cell>
          <cell r="E39">
            <v>414</v>
          </cell>
          <cell r="F39">
            <v>370</v>
          </cell>
        </row>
        <row r="40">
          <cell r="B40">
            <v>310</v>
          </cell>
          <cell r="C40">
            <v>597</v>
          </cell>
          <cell r="D40">
            <v>416</v>
          </cell>
          <cell r="E40">
            <v>373</v>
          </cell>
          <cell r="F40">
            <v>404</v>
          </cell>
        </row>
        <row r="41">
          <cell r="B41">
            <v>341</v>
          </cell>
          <cell r="C41">
            <v>322</v>
          </cell>
          <cell r="D41">
            <v>311</v>
          </cell>
          <cell r="E41">
            <v>358</v>
          </cell>
          <cell r="F41">
            <v>466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M57"/>
  <sheetViews>
    <sheetView tabSelected="1" workbookViewId="0">
      <selection activeCell="T19" sqref="T19"/>
    </sheetView>
  </sheetViews>
  <sheetFormatPr defaultRowHeight="12.75" x14ac:dyDescent="0.2"/>
  <cols>
    <col min="1" max="1" width="21.140625" style="2" bestFit="1" customWidth="1"/>
    <col min="2" max="16" width="8.42578125" style="2" bestFit="1" customWidth="1"/>
    <col min="17" max="16384" width="9.140625" style="2"/>
  </cols>
  <sheetData>
    <row r="1" spans="1:39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9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4" spans="1:39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39" x14ac:dyDescent="0.2">
      <c r="A5" s="6"/>
      <c r="B5" s="7" t="s">
        <v>3</v>
      </c>
      <c r="C5" s="7"/>
      <c r="D5" s="7"/>
      <c r="E5" s="7"/>
      <c r="F5" s="8"/>
      <c r="G5" s="9" t="s">
        <v>4</v>
      </c>
      <c r="H5" s="10"/>
      <c r="I5" s="10"/>
      <c r="J5" s="10"/>
      <c r="K5" s="10"/>
      <c r="L5" s="10"/>
      <c r="M5" s="10"/>
      <c r="N5" s="10"/>
      <c r="O5" s="11"/>
      <c r="P5" s="12" t="s">
        <v>5</v>
      </c>
    </row>
    <row r="6" spans="1:39" x14ac:dyDescent="0.2">
      <c r="A6" s="13"/>
      <c r="B6" s="14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5" t="s">
        <v>11</v>
      </c>
      <c r="H6" s="15" t="s">
        <v>12</v>
      </c>
      <c r="I6" s="15" t="s">
        <v>13</v>
      </c>
      <c r="J6" s="15" t="s">
        <v>14</v>
      </c>
      <c r="K6" s="15" t="s">
        <v>15</v>
      </c>
      <c r="L6" s="15" t="s">
        <v>16</v>
      </c>
      <c r="M6" s="15" t="s">
        <v>17</v>
      </c>
      <c r="N6" s="15" t="s">
        <v>18</v>
      </c>
      <c r="O6" s="15" t="s">
        <v>19</v>
      </c>
      <c r="P6" s="16" t="s">
        <v>20</v>
      </c>
    </row>
    <row r="7" spans="1:39" x14ac:dyDescent="0.2">
      <c r="A7" s="17" t="s">
        <v>21</v>
      </c>
      <c r="B7" s="18">
        <v>8140</v>
      </c>
      <c r="C7" s="18">
        <v>7163</v>
      </c>
      <c r="D7" s="18">
        <v>7232</v>
      </c>
      <c r="E7" s="18">
        <v>7039</v>
      </c>
      <c r="F7" s="18">
        <v>7224</v>
      </c>
      <c r="G7" s="19">
        <v>7327.8033320600598</v>
      </c>
      <c r="H7" s="19">
        <v>7510.9399974534526</v>
      </c>
      <c r="I7" s="19">
        <v>7693.9399974534526</v>
      </c>
      <c r="J7" s="19">
        <v>7876.9399974534526</v>
      </c>
      <c r="K7" s="19">
        <v>8059.9399974534526</v>
      </c>
      <c r="L7" s="19">
        <v>8242.9399974534535</v>
      </c>
      <c r="M7" s="19">
        <v>8425.9399974534535</v>
      </c>
      <c r="N7" s="19">
        <v>8608.9399974534535</v>
      </c>
      <c r="O7" s="19">
        <v>8791.9399974534535</v>
      </c>
      <c r="P7" s="20">
        <v>8976.0333206005944</v>
      </c>
      <c r="R7" s="21"/>
      <c r="S7" s="22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</row>
    <row r="8" spans="1:39" x14ac:dyDescent="0.2">
      <c r="A8" s="23" t="s">
        <v>22</v>
      </c>
      <c r="B8" s="24">
        <v>2731</v>
      </c>
      <c r="C8" s="24">
        <v>3398</v>
      </c>
      <c r="D8" s="24">
        <v>3380</v>
      </c>
      <c r="E8" s="24">
        <v>3264</v>
      </c>
      <c r="F8" s="24">
        <v>3511</v>
      </c>
      <c r="G8" s="25">
        <v>3492.1915993300618</v>
      </c>
      <c r="H8" s="25">
        <v>3599.1915993300618</v>
      </c>
      <c r="I8" s="25">
        <v>3706.1915993300618</v>
      </c>
      <c r="J8" s="25">
        <v>3813.1915993300618</v>
      </c>
      <c r="K8" s="25">
        <v>3920.1915993300618</v>
      </c>
      <c r="L8" s="25">
        <v>4027.1915993300618</v>
      </c>
      <c r="M8" s="25">
        <v>4134.1915993300618</v>
      </c>
      <c r="N8" s="25">
        <v>4241.1915993300618</v>
      </c>
      <c r="O8" s="25">
        <v>4348.1915993300618</v>
      </c>
      <c r="P8" s="26">
        <v>4456.9159933006194</v>
      </c>
      <c r="Q8" s="21"/>
      <c r="R8" s="21"/>
      <c r="S8" s="22"/>
      <c r="T8" s="21"/>
    </row>
    <row r="9" spans="1:39" x14ac:dyDescent="0.2">
      <c r="A9" s="23" t="s">
        <v>23</v>
      </c>
      <c r="B9" s="24">
        <v>8677</v>
      </c>
      <c r="C9" s="24">
        <v>9497</v>
      </c>
      <c r="D9" s="24">
        <v>9718</v>
      </c>
      <c r="E9" s="24">
        <v>9858</v>
      </c>
      <c r="F9" s="24">
        <v>9898</v>
      </c>
      <c r="G9" s="25">
        <v>10102.93636176652</v>
      </c>
      <c r="H9" s="25">
        <v>10377.93636176652</v>
      </c>
      <c r="I9" s="25">
        <v>10652.93636176652</v>
      </c>
      <c r="J9" s="25">
        <v>10927.93636176652</v>
      </c>
      <c r="K9" s="25">
        <v>11202.93636176652</v>
      </c>
      <c r="L9" s="25">
        <v>11477.93636176652</v>
      </c>
      <c r="M9" s="25">
        <v>11752.93636176652</v>
      </c>
      <c r="N9" s="25">
        <v>12027.93636176652</v>
      </c>
      <c r="O9" s="25">
        <v>12302.93636176652</v>
      </c>
      <c r="P9" s="26">
        <v>12577.363617665207</v>
      </c>
      <c r="Q9" s="21"/>
      <c r="R9" s="21"/>
      <c r="S9" s="22"/>
      <c r="T9" s="21"/>
    </row>
    <row r="10" spans="1:39" x14ac:dyDescent="0.2">
      <c r="A10" s="27" t="s">
        <v>24</v>
      </c>
      <c r="B10" s="28">
        <v>12584</v>
      </c>
      <c r="C10" s="28">
        <v>12961</v>
      </c>
      <c r="D10" s="28">
        <v>13747</v>
      </c>
      <c r="E10" s="28">
        <v>13665</v>
      </c>
      <c r="F10" s="28">
        <v>13543</v>
      </c>
      <c r="G10" s="29">
        <v>14005.668706843357</v>
      </c>
      <c r="H10" s="29">
        <v>14359.668706843357</v>
      </c>
      <c r="I10" s="29">
        <v>14713.668706843357</v>
      </c>
      <c r="J10" s="29">
        <v>15067.668706843357</v>
      </c>
      <c r="K10" s="29">
        <v>15421.668706843357</v>
      </c>
      <c r="L10" s="29">
        <v>15775.668706843357</v>
      </c>
      <c r="M10" s="29">
        <v>16129.668706843357</v>
      </c>
      <c r="N10" s="29">
        <v>16483.668706843357</v>
      </c>
      <c r="O10" s="29">
        <v>16837.668706843357</v>
      </c>
      <c r="P10" s="30">
        <v>17191.687068433577</v>
      </c>
      <c r="Q10" s="21"/>
      <c r="R10" s="21"/>
      <c r="S10" s="22"/>
      <c r="T10" s="21"/>
    </row>
    <row r="11" spans="1:39" x14ac:dyDescent="0.2">
      <c r="A11" s="31" t="s">
        <v>25</v>
      </c>
      <c r="B11" s="32">
        <v>32132</v>
      </c>
      <c r="C11" s="32">
        <v>33019</v>
      </c>
      <c r="D11" s="32">
        <v>34077</v>
      </c>
      <c r="E11" s="32">
        <v>33826</v>
      </c>
      <c r="F11" s="32">
        <v>34176</v>
      </c>
      <c r="G11" s="33">
        <f>SUM(G7:G10)</f>
        <v>34928.6</v>
      </c>
      <c r="H11" s="33">
        <f t="shared" ref="H11:P11" si="0">SUM(H7:H10)</f>
        <v>35847.736665393386</v>
      </c>
      <c r="I11" s="33">
        <f t="shared" si="0"/>
        <v>36766.736665393386</v>
      </c>
      <c r="J11" s="33">
        <f t="shared" si="0"/>
        <v>37685.736665393386</v>
      </c>
      <c r="K11" s="33">
        <f t="shared" si="0"/>
        <v>38604.736665393386</v>
      </c>
      <c r="L11" s="33">
        <f t="shared" si="0"/>
        <v>39523.736665393386</v>
      </c>
      <c r="M11" s="33">
        <f t="shared" si="0"/>
        <v>40442.736665393386</v>
      </c>
      <c r="N11" s="33">
        <f t="shared" si="0"/>
        <v>41361.736665393386</v>
      </c>
      <c r="O11" s="33">
        <f t="shared" si="0"/>
        <v>42280.736665393386</v>
      </c>
      <c r="P11" s="34">
        <f t="shared" si="0"/>
        <v>43202</v>
      </c>
      <c r="Q11" s="21"/>
      <c r="R11" s="21"/>
      <c r="T11" s="21"/>
    </row>
    <row r="12" spans="1:39" x14ac:dyDescent="0.2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R12" s="21"/>
    </row>
    <row r="13" spans="1:39" x14ac:dyDescent="0.2">
      <c r="A13" s="4" t="s">
        <v>26</v>
      </c>
      <c r="E13" s="37"/>
    </row>
    <row r="14" spans="1:39" x14ac:dyDescent="0.2">
      <c r="A14" s="38"/>
      <c r="B14" s="7" t="s">
        <v>3</v>
      </c>
      <c r="C14" s="7"/>
      <c r="D14" s="7"/>
      <c r="E14" s="7"/>
      <c r="F14" s="8"/>
      <c r="G14" s="9" t="s">
        <v>4</v>
      </c>
      <c r="H14" s="10"/>
      <c r="I14" s="10"/>
      <c r="J14" s="10"/>
      <c r="K14" s="10"/>
      <c r="L14" s="10"/>
      <c r="M14" s="10"/>
      <c r="N14" s="10"/>
      <c r="O14" s="11"/>
      <c r="P14" s="12" t="s">
        <v>5</v>
      </c>
    </row>
    <row r="15" spans="1:39" x14ac:dyDescent="0.2">
      <c r="A15" s="39"/>
      <c r="B15" s="14" t="s">
        <v>6</v>
      </c>
      <c r="C15" s="14" t="s">
        <v>7</v>
      </c>
      <c r="D15" s="14" t="s">
        <v>8</v>
      </c>
      <c r="E15" s="14" t="s">
        <v>9</v>
      </c>
      <c r="F15" s="14" t="s">
        <v>10</v>
      </c>
      <c r="G15" s="15" t="s">
        <v>11</v>
      </c>
      <c r="H15" s="15" t="s">
        <v>12</v>
      </c>
      <c r="I15" s="15" t="s">
        <v>13</v>
      </c>
      <c r="J15" s="15" t="s">
        <v>14</v>
      </c>
      <c r="K15" s="15" t="s">
        <v>15</v>
      </c>
      <c r="L15" s="15" t="s">
        <v>16</v>
      </c>
      <c r="M15" s="15" t="s">
        <v>17</v>
      </c>
      <c r="N15" s="15" t="s">
        <v>18</v>
      </c>
      <c r="O15" s="15" t="s">
        <v>19</v>
      </c>
      <c r="P15" s="16" t="s">
        <v>20</v>
      </c>
    </row>
    <row r="16" spans="1:39" x14ac:dyDescent="0.2">
      <c r="A16" s="40" t="s">
        <v>27</v>
      </c>
      <c r="B16" s="41">
        <f>'[1]Awards - Associate'!B31+'[1]Awards - Bachelor'!B22</f>
        <v>1479</v>
      </c>
      <c r="C16" s="41">
        <f>'[1]Awards - Associate'!C31+'[1]Awards - Bachelor'!C22</f>
        <v>1565</v>
      </c>
      <c r="D16" s="41">
        <f>'[1]Awards - Associate'!D31+'[1]Awards - Bachelor'!D22</f>
        <v>1734</v>
      </c>
      <c r="E16" s="41">
        <f>'[1]Awards - Associate'!E31+'[1]Awards - Bachelor'!E22</f>
        <v>1804</v>
      </c>
      <c r="F16" s="41">
        <f>'[1]Awards - Associate'!F31+'[1]Awards - Bachelor'!F22</f>
        <v>1767</v>
      </c>
      <c r="G16" s="42">
        <v>1815.038725158448</v>
      </c>
      <c r="H16" s="42">
        <v>1861.4918952608277</v>
      </c>
      <c r="I16" s="42">
        <v>1907.9450653632077</v>
      </c>
      <c r="J16" s="42">
        <v>1954.3982354655875</v>
      </c>
      <c r="K16" s="42">
        <v>2000.8514055679675</v>
      </c>
      <c r="L16" s="42">
        <v>2047.3045756703473</v>
      </c>
      <c r="M16" s="42">
        <v>2093.757745772727</v>
      </c>
      <c r="N16" s="42">
        <v>2140.2109158751073</v>
      </c>
      <c r="O16" s="42">
        <v>2186.664085977487</v>
      </c>
      <c r="P16" s="43">
        <v>2233.1024171384011</v>
      </c>
    </row>
    <row r="17" spans="1:16" x14ac:dyDescent="0.2">
      <c r="A17" s="44" t="s">
        <v>28</v>
      </c>
      <c r="B17" s="45">
        <f>'[1]Awards - Bachelor'!B23</f>
        <v>2080</v>
      </c>
      <c r="C17" s="45">
        <f>'[1]Awards - Bachelor'!C23</f>
        <v>2202</v>
      </c>
      <c r="D17" s="45">
        <f>'[1]Awards - Bachelor'!D23</f>
        <v>2361</v>
      </c>
      <c r="E17" s="45">
        <f>'[1]Awards - Bachelor'!E23</f>
        <v>2364</v>
      </c>
      <c r="F17" s="45">
        <f>'[1]Awards - Bachelor'!F23</f>
        <v>2276</v>
      </c>
      <c r="G17" s="46">
        <v>2394.038292983802</v>
      </c>
      <c r="H17" s="46">
        <v>2454.5487600993188</v>
      </c>
      <c r="I17" s="46">
        <v>2515.0592272148351</v>
      </c>
      <c r="J17" s="46">
        <v>2575.5696943303519</v>
      </c>
      <c r="K17" s="46">
        <v>2636.0801614458687</v>
      </c>
      <c r="L17" s="46">
        <v>2696.5906285613855</v>
      </c>
      <c r="M17" s="46">
        <v>2757.1010956769019</v>
      </c>
      <c r="N17" s="46">
        <v>2817.6115627924187</v>
      </c>
      <c r="O17" s="46">
        <v>2878.1220299079355</v>
      </c>
      <c r="P17" s="47">
        <v>2938.6356356347551</v>
      </c>
    </row>
    <row r="18" spans="1:16" x14ac:dyDescent="0.2">
      <c r="A18" s="44" t="s">
        <v>29</v>
      </c>
      <c r="B18" s="45">
        <f>'[1]Awards - Bachelor'!B24</f>
        <v>3892</v>
      </c>
      <c r="C18" s="45">
        <f>'[1]Awards - Bachelor'!C24</f>
        <v>3953</v>
      </c>
      <c r="D18" s="45">
        <f>'[1]Awards - Bachelor'!D24</f>
        <v>4202</v>
      </c>
      <c r="E18" s="45">
        <f>'[1]Awards - Bachelor'!E24</f>
        <v>4056</v>
      </c>
      <c r="F18" s="45">
        <f>'[1]Awards - Bachelor'!F24</f>
        <v>4086</v>
      </c>
      <c r="G18" s="46">
        <v>4221.2574466280303</v>
      </c>
      <c r="H18" s="46">
        <v>4327.9517550101909</v>
      </c>
      <c r="I18" s="46">
        <v>4434.6460633923516</v>
      </c>
      <c r="J18" s="46">
        <v>4541.3403717745123</v>
      </c>
      <c r="K18" s="46">
        <v>4648.0346801566729</v>
      </c>
      <c r="L18" s="46">
        <v>4754.7289885388345</v>
      </c>
      <c r="M18" s="46">
        <v>4861.4232969209952</v>
      </c>
      <c r="N18" s="46">
        <v>4968.1176053031559</v>
      </c>
      <c r="O18" s="46">
        <v>5074.8119136853165</v>
      </c>
      <c r="P18" s="47">
        <v>5181.5117561837742</v>
      </c>
    </row>
    <row r="19" spans="1:16" x14ac:dyDescent="0.2">
      <c r="A19" s="44" t="s">
        <v>30</v>
      </c>
      <c r="B19" s="45">
        <f>'[1]Awards - Bachelor'!B25+'[1]Awards - Associate'!B43</f>
        <v>1087</v>
      </c>
      <c r="C19" s="45">
        <f>'[1]Awards - Bachelor'!C25+'[1]Awards - Associate'!C43</f>
        <v>1102</v>
      </c>
      <c r="D19" s="45">
        <f>'[1]Awards - Bachelor'!D25+'[1]Awards - Associate'!D43</f>
        <v>1071</v>
      </c>
      <c r="E19" s="45">
        <f>'[1]Awards - Bachelor'!E25+'[1]Awards - Associate'!E43</f>
        <v>916</v>
      </c>
      <c r="F19" s="45">
        <f>'[1]Awards - Bachelor'!F25+'[1]Awards - Associate'!F43</f>
        <v>988</v>
      </c>
      <c r="G19" s="46">
        <v>1017.5711850865683</v>
      </c>
      <c r="H19" s="46">
        <v>1043.5227673678428</v>
      </c>
      <c r="I19" s="46">
        <v>1069.4743496491174</v>
      </c>
      <c r="J19" s="46">
        <v>1095.4259319303917</v>
      </c>
      <c r="K19" s="46">
        <v>1121.3775142116663</v>
      </c>
      <c r="L19" s="46">
        <v>1147.3290964929406</v>
      </c>
      <c r="M19" s="46">
        <v>1173.2806787742152</v>
      </c>
      <c r="N19" s="46">
        <v>1199.2322610554895</v>
      </c>
      <c r="O19" s="46">
        <v>1225.1838433367643</v>
      </c>
      <c r="P19" s="47">
        <v>1251.1298393379172</v>
      </c>
    </row>
    <row r="20" spans="1:16" x14ac:dyDescent="0.2">
      <c r="A20" s="44" t="s">
        <v>31</v>
      </c>
      <c r="B20" s="45">
        <f>'[1]Awards - Bachelor'!B26</f>
        <v>1626</v>
      </c>
      <c r="C20" s="45">
        <f>'[1]Awards - Bachelor'!C26</f>
        <v>1716</v>
      </c>
      <c r="D20" s="45">
        <f>'[1]Awards - Bachelor'!D26</f>
        <v>1849</v>
      </c>
      <c r="E20" s="45">
        <f>'[1]Awards - Bachelor'!E26</f>
        <v>1809</v>
      </c>
      <c r="F20" s="45">
        <f>'[1]Awards - Bachelor'!F26</f>
        <v>1866</v>
      </c>
      <c r="G20" s="46">
        <v>1889.2126429382402</v>
      </c>
      <c r="H20" s="46">
        <v>1936.9633994068236</v>
      </c>
      <c r="I20" s="46">
        <v>1984.7141558754072</v>
      </c>
      <c r="J20" s="46">
        <v>2032.4649123439906</v>
      </c>
      <c r="K20" s="46">
        <v>2080.2156688125738</v>
      </c>
      <c r="L20" s="46">
        <v>2127.9664252811576</v>
      </c>
      <c r="M20" s="46">
        <v>2175.717181749741</v>
      </c>
      <c r="N20" s="46">
        <v>2223.4679382183244</v>
      </c>
      <c r="O20" s="46">
        <v>2271.2186946869078</v>
      </c>
      <c r="P20" s="47">
        <v>2318.9719279346523</v>
      </c>
    </row>
    <row r="21" spans="1:16" x14ac:dyDescent="0.2">
      <c r="A21" s="48" t="s">
        <v>32</v>
      </c>
      <c r="B21" s="49">
        <f>'[1]Awards - Bachelor'!B27</f>
        <v>2761</v>
      </c>
      <c r="C21" s="49">
        <f>'[1]Awards - Bachelor'!C27</f>
        <v>2804</v>
      </c>
      <c r="D21" s="49">
        <f>'[1]Awards - Bachelor'!D27</f>
        <v>2970</v>
      </c>
      <c r="E21" s="49">
        <f>'[1]Awards - Bachelor'!E27</f>
        <v>3076</v>
      </c>
      <c r="F21" s="49">
        <f>'[1]Awards - Bachelor'!F27</f>
        <v>2974</v>
      </c>
      <c r="G21" s="50">
        <v>3084.7233191178957</v>
      </c>
      <c r="H21" s="50">
        <v>3162.6911818329531</v>
      </c>
      <c r="I21" s="50">
        <v>3240.6590445480101</v>
      </c>
      <c r="J21" s="50">
        <v>3318.6269072630671</v>
      </c>
      <c r="K21" s="50">
        <v>3396.5947699781245</v>
      </c>
      <c r="L21" s="50">
        <v>3474.5626326931815</v>
      </c>
      <c r="M21" s="50">
        <v>3552.5304954082389</v>
      </c>
      <c r="N21" s="50">
        <v>3630.4983581232959</v>
      </c>
      <c r="O21" s="50">
        <v>3708.4662208383534</v>
      </c>
      <c r="P21" s="51">
        <v>3786.4381276606009</v>
      </c>
    </row>
    <row r="22" spans="1:16" x14ac:dyDescent="0.2">
      <c r="A22" s="40" t="s">
        <v>33</v>
      </c>
      <c r="B22" s="41">
        <f>'[1]Awards - Associate'!B32+'[1]Awards - CC Certificate'!B29</f>
        <v>1170</v>
      </c>
      <c r="C22" s="41">
        <f>'[1]Awards - Associate'!C32+'[1]Awards - CC Certificate'!C29</f>
        <v>1311</v>
      </c>
      <c r="D22" s="41">
        <f>'[1]Awards - Associate'!D32+'[1]Awards - CC Certificate'!D29</f>
        <v>1466</v>
      </c>
      <c r="E22" s="41">
        <f>'[1]Awards - Associate'!E32+'[1]Awards - CC Certificate'!E29</f>
        <v>1487</v>
      </c>
      <c r="F22" s="41">
        <f>'[1]Awards - Associate'!F32+'[1]Awards - CC Certificate'!F29</f>
        <v>1264</v>
      </c>
      <c r="G22" s="42">
        <v>1451.9182260005721</v>
      </c>
      <c r="H22" s="42">
        <v>1492.8942529627016</v>
      </c>
      <c r="I22" s="42">
        <v>1533.8702799248313</v>
      </c>
      <c r="J22" s="42">
        <v>1574.846306886961</v>
      </c>
      <c r="K22" s="42">
        <v>1615.8223338490907</v>
      </c>
      <c r="L22" s="42">
        <v>1656.7983608112204</v>
      </c>
      <c r="M22" s="42">
        <v>1697.7743877733501</v>
      </c>
      <c r="N22" s="42">
        <v>1738.7504147354798</v>
      </c>
      <c r="O22" s="42">
        <v>1779.7264416976095</v>
      </c>
      <c r="P22" s="43">
        <v>1820.8543682314962</v>
      </c>
    </row>
    <row r="23" spans="1:16" x14ac:dyDescent="0.2">
      <c r="A23" s="52" t="s">
        <v>34</v>
      </c>
      <c r="B23" s="45">
        <f>'[1]Awards - Associate'!B33+'[1]Awards - CC Certificate'!B30</f>
        <v>580</v>
      </c>
      <c r="C23" s="45">
        <f>'[1]Awards - Associate'!C33+'[1]Awards - CC Certificate'!C30</f>
        <v>772</v>
      </c>
      <c r="D23" s="45">
        <f>'[1]Awards - Associate'!D33+'[1]Awards - CC Certificate'!D30</f>
        <v>606</v>
      </c>
      <c r="E23" s="45">
        <f>'[1]Awards - Associate'!E33+'[1]Awards - CC Certificate'!E30</f>
        <v>804</v>
      </c>
      <c r="F23" s="45">
        <f>'[1]Awards - Associate'!F33+'[1]Awards - CC Certificate'!F30</f>
        <v>634</v>
      </c>
      <c r="G23" s="46">
        <v>702.80247905643341</v>
      </c>
      <c r="H23" s="46">
        <v>722.9441500961882</v>
      </c>
      <c r="I23" s="46">
        <v>743.08582113594275</v>
      </c>
      <c r="J23" s="46">
        <v>763.22749217569753</v>
      </c>
      <c r="K23" s="46">
        <v>783.3691632154522</v>
      </c>
      <c r="L23" s="46">
        <v>803.51083425520687</v>
      </c>
      <c r="M23" s="46">
        <v>823.65250529496166</v>
      </c>
      <c r="N23" s="46">
        <v>843.79417633471621</v>
      </c>
      <c r="O23" s="46">
        <v>863.935847374471</v>
      </c>
      <c r="P23" s="47">
        <v>884.20048962518069</v>
      </c>
    </row>
    <row r="24" spans="1:16" x14ac:dyDescent="0.2">
      <c r="A24" s="52" t="s">
        <v>35</v>
      </c>
      <c r="B24" s="45">
        <f>'[1]Awards - Associate'!B34+'[1]Awards - CC Certificate'!B31</f>
        <v>593</v>
      </c>
      <c r="C24" s="45">
        <f>'[1]Awards - Associate'!C34+'[1]Awards - CC Certificate'!C31</f>
        <v>658</v>
      </c>
      <c r="D24" s="45">
        <f>'[1]Awards - Associate'!D34+'[1]Awards - CC Certificate'!D31</f>
        <v>651</v>
      </c>
      <c r="E24" s="45">
        <f>'[1]Awards - Associate'!E34+'[1]Awards - CC Certificate'!E31</f>
        <v>755</v>
      </c>
      <c r="F24" s="45">
        <f>'[1]Awards - Associate'!F34+'[1]Awards - CC Certificate'!F31</f>
        <v>842</v>
      </c>
      <c r="G24" s="46">
        <v>770.23714565600812</v>
      </c>
      <c r="H24" s="46">
        <v>791.59719330163637</v>
      </c>
      <c r="I24" s="46">
        <v>812.95724094726461</v>
      </c>
      <c r="J24" s="46">
        <v>834.31728859289285</v>
      </c>
      <c r="K24" s="46">
        <v>855.67733623852109</v>
      </c>
      <c r="L24" s="46">
        <v>877.03738388414922</v>
      </c>
      <c r="M24" s="46">
        <v>898.39743152977746</v>
      </c>
      <c r="N24" s="46">
        <v>919.75747917540571</v>
      </c>
      <c r="O24" s="46">
        <v>941.11752682103395</v>
      </c>
      <c r="P24" s="47">
        <v>962.49738162362883</v>
      </c>
    </row>
    <row r="25" spans="1:16" x14ac:dyDescent="0.2">
      <c r="A25" s="52" t="s">
        <v>36</v>
      </c>
      <c r="B25" s="45">
        <f>'[1]Awards - Associate'!B35+'[1]Awards - CC Certificate'!B32</f>
        <v>298</v>
      </c>
      <c r="C25" s="45">
        <f>'[1]Awards - Associate'!C35+'[1]Awards - CC Certificate'!C32</f>
        <v>332</v>
      </c>
      <c r="D25" s="45">
        <f>'[1]Awards - Associate'!D35+'[1]Awards - CC Certificate'!D32</f>
        <v>347</v>
      </c>
      <c r="E25" s="45">
        <f>'[1]Awards - Associate'!E35+'[1]Awards - CC Certificate'!E32</f>
        <v>378</v>
      </c>
      <c r="F25" s="45">
        <f>'[1]Awards - Associate'!F35+'[1]Awards - CC Certificate'!F32</f>
        <v>374</v>
      </c>
      <c r="G25" s="46">
        <v>376.62827873444473</v>
      </c>
      <c r="H25" s="46">
        <v>387.07364702158662</v>
      </c>
      <c r="I25" s="46">
        <v>397.51901530872863</v>
      </c>
      <c r="J25" s="46">
        <v>407.96438359587052</v>
      </c>
      <c r="K25" s="46">
        <v>418.40975188301246</v>
      </c>
      <c r="L25" s="46">
        <v>428.85512017015435</v>
      </c>
      <c r="M25" s="46">
        <v>439.30048845729635</v>
      </c>
      <c r="N25" s="46">
        <v>449.74585674443824</v>
      </c>
      <c r="O25" s="46">
        <v>460.19122503158019</v>
      </c>
      <c r="P25" s="47">
        <v>470.64640659681902</v>
      </c>
    </row>
    <row r="26" spans="1:16" x14ac:dyDescent="0.2">
      <c r="A26" s="53" t="s">
        <v>37</v>
      </c>
      <c r="B26" s="45">
        <f>'[1]Awards - Associate'!B36+'[1]Awards - CC Certificate'!B33</f>
        <v>603</v>
      </c>
      <c r="C26" s="45">
        <f>'[1]Awards - Associate'!C36+'[1]Awards - CC Certificate'!C33</f>
        <v>605</v>
      </c>
      <c r="D26" s="45">
        <f>'[1]Awards - Associate'!D36+'[1]Awards - CC Certificate'!D33</f>
        <v>571</v>
      </c>
      <c r="E26" s="45">
        <f>'[1]Awards - Associate'!E36+'[1]Awards - CC Certificate'!E33</f>
        <v>542</v>
      </c>
      <c r="F26" s="45">
        <f>'[1]Awards - Associate'!F36+'[1]Awards - CC Certificate'!F33</f>
        <v>565</v>
      </c>
      <c r="G26" s="46">
        <v>575.20645124738667</v>
      </c>
      <c r="H26" s="46">
        <v>591.13429122032869</v>
      </c>
      <c r="I26" s="46">
        <v>607.06213119327072</v>
      </c>
      <c r="J26" s="46">
        <v>622.98997116621285</v>
      </c>
      <c r="K26" s="46">
        <v>638.91781113915499</v>
      </c>
      <c r="L26" s="46">
        <v>654.84565111209702</v>
      </c>
      <c r="M26" s="46">
        <v>670.77349108503915</v>
      </c>
      <c r="N26" s="46">
        <v>686.70133105798118</v>
      </c>
      <c r="O26" s="46">
        <v>702.6291710309232</v>
      </c>
      <c r="P26" s="47">
        <v>718.5679946498966</v>
      </c>
    </row>
    <row r="27" spans="1:16" x14ac:dyDescent="0.2">
      <c r="A27" s="53" t="s">
        <v>38</v>
      </c>
      <c r="B27" s="45">
        <f>'[1]Awards - Associate'!B37+'[1]Awards - CC Certificate'!B34</f>
        <v>584</v>
      </c>
      <c r="C27" s="45">
        <f>'[1]Awards - Associate'!C37+'[1]Awards - CC Certificate'!C34</f>
        <v>647</v>
      </c>
      <c r="D27" s="45">
        <f>'[1]Awards - Associate'!D37+'[1]Awards - CC Certificate'!D34</f>
        <v>638</v>
      </c>
      <c r="E27" s="45">
        <f>'[1]Awards - Associate'!E37+'[1]Awards - CC Certificate'!E34</f>
        <v>661</v>
      </c>
      <c r="F27" s="45">
        <f>'[1]Awards - Associate'!F37+'[1]Awards - CC Certificate'!F34</f>
        <v>708</v>
      </c>
      <c r="G27" s="46">
        <v>687.35194553296026</v>
      </c>
      <c r="H27" s="46">
        <v>706.34180552501391</v>
      </c>
      <c r="I27" s="46">
        <v>725.33166551706768</v>
      </c>
      <c r="J27" s="46">
        <v>744.32152550912133</v>
      </c>
      <c r="K27" s="46">
        <v>763.31138550117498</v>
      </c>
      <c r="L27" s="46">
        <v>782.30124549322863</v>
      </c>
      <c r="M27" s="46">
        <v>801.29110548528229</v>
      </c>
      <c r="N27" s="46">
        <v>820.28096547733605</v>
      </c>
      <c r="O27" s="46">
        <v>839.27082546938971</v>
      </c>
      <c r="P27" s="47">
        <v>858.26683110921476</v>
      </c>
    </row>
    <row r="28" spans="1:16" x14ac:dyDescent="0.2">
      <c r="A28" s="53" t="s">
        <v>39</v>
      </c>
      <c r="B28" s="45">
        <f>'[1]Awards - Associate'!B38+'[1]Awards - CC Certificate'!B35</f>
        <v>716</v>
      </c>
      <c r="C28" s="45">
        <f>'[1]Awards - Associate'!C38+'[1]Awards - CC Certificate'!C35</f>
        <v>892</v>
      </c>
      <c r="D28" s="45">
        <f>'[1]Awards - Associate'!D38+'[1]Awards - CC Certificate'!D35</f>
        <v>782</v>
      </c>
      <c r="E28" s="45">
        <f>'[1]Awards - Associate'!E38+'[1]Awards - CC Certificate'!E35</f>
        <v>791</v>
      </c>
      <c r="F28" s="45">
        <f>'[1]Awards - Associate'!F38+'[1]Awards - CC Certificate'!F35</f>
        <v>888</v>
      </c>
      <c r="G28" s="46">
        <v>843.04836010975407</v>
      </c>
      <c r="H28" s="46">
        <v>866.60607111558534</v>
      </c>
      <c r="I28" s="46">
        <v>890.16378212141649</v>
      </c>
      <c r="J28" s="46">
        <v>913.72149312724775</v>
      </c>
      <c r="K28" s="46">
        <v>937.27920413307902</v>
      </c>
      <c r="L28" s="46">
        <v>960.83691513891017</v>
      </c>
      <c r="M28" s="46">
        <v>984.39462614474144</v>
      </c>
      <c r="N28" s="46">
        <v>1007.9523371505727</v>
      </c>
      <c r="O28" s="46">
        <v>1031.5100481564039</v>
      </c>
      <c r="P28" s="47">
        <v>1055.1181664946205</v>
      </c>
    </row>
    <row r="29" spans="1:16" x14ac:dyDescent="0.2">
      <c r="A29" s="53" t="s">
        <v>40</v>
      </c>
      <c r="B29" s="45">
        <f>'[1]Awards - Associate'!B39+'[1]Awards - CC Certificate'!B36</f>
        <v>866</v>
      </c>
      <c r="C29" s="45">
        <f>'[1]Awards - Associate'!C39+'[1]Awards - CC Certificate'!C36</f>
        <v>968</v>
      </c>
      <c r="D29" s="45">
        <f>'[1]Awards - Associate'!D39+'[1]Awards - CC Certificate'!D36</f>
        <v>1199</v>
      </c>
      <c r="E29" s="45">
        <f>'[1]Awards - Associate'!E39+'[1]Awards - CC Certificate'!E36</f>
        <v>1095</v>
      </c>
      <c r="F29" s="45">
        <f>'[1]Awards - Associate'!F39+'[1]Awards - CC Certificate'!F36</f>
        <v>1109</v>
      </c>
      <c r="G29" s="46">
        <v>1167.8881559790757</v>
      </c>
      <c r="H29" s="46">
        <v>1200.9342537778261</v>
      </c>
      <c r="I29" s="46">
        <v>1233.9803515765766</v>
      </c>
      <c r="J29" s="46">
        <v>1267.0264493753273</v>
      </c>
      <c r="K29" s="46">
        <v>1300.0725471740775</v>
      </c>
      <c r="L29" s="46">
        <v>1333.1186449728282</v>
      </c>
      <c r="M29" s="46">
        <v>1366.1647427715786</v>
      </c>
      <c r="N29" s="46">
        <v>1399.2108405703291</v>
      </c>
      <c r="O29" s="46">
        <v>1432.2569383690798</v>
      </c>
      <c r="P29" s="47">
        <v>1465.4390574985273</v>
      </c>
    </row>
    <row r="30" spans="1:16" x14ac:dyDescent="0.2">
      <c r="A30" s="53" t="s">
        <v>41</v>
      </c>
      <c r="B30" s="45">
        <f>'[1]Awards - Associate'!B40+'[1]Awards - CC Certificate'!B37</f>
        <v>1367</v>
      </c>
      <c r="C30" s="45">
        <f>'[1]Awards - Associate'!C40+'[1]Awards - CC Certificate'!C37</f>
        <v>1619</v>
      </c>
      <c r="D30" s="45">
        <f>'[1]Awards - Associate'!D40+'[1]Awards - CC Certificate'!D37</f>
        <v>1810</v>
      </c>
      <c r="E30" s="45">
        <f>'[1]Awards - Associate'!E40+'[1]Awards - CC Certificate'!E37</f>
        <v>1707</v>
      </c>
      <c r="F30" s="45">
        <f>'[1]Awards - Associate'!F40+'[1]Awards - CC Certificate'!F37</f>
        <v>1953</v>
      </c>
      <c r="G30" s="46">
        <v>1874.4272693296593</v>
      </c>
      <c r="H30" s="46">
        <v>1927.2757095241518</v>
      </c>
      <c r="I30" s="46">
        <v>1980.1241497186438</v>
      </c>
      <c r="J30" s="46">
        <v>2032.9725899131363</v>
      </c>
      <c r="K30" s="46">
        <v>2085.8210301076288</v>
      </c>
      <c r="L30" s="46">
        <v>2138.6694703021208</v>
      </c>
      <c r="M30" s="46">
        <v>2191.5179104966132</v>
      </c>
      <c r="N30" s="46">
        <v>2244.3663506911053</v>
      </c>
      <c r="O30" s="46">
        <v>2297.2147908855977</v>
      </c>
      <c r="P30" s="47">
        <v>2350.2510224998928</v>
      </c>
    </row>
    <row r="31" spans="1:16" x14ac:dyDescent="0.2">
      <c r="A31" s="53" t="s">
        <v>42</v>
      </c>
      <c r="B31" s="45">
        <f>'[1]Awards - Associate'!B41+'[1]Awards - CC Certificate'!B38</f>
        <v>912</v>
      </c>
      <c r="C31" s="45">
        <f>'[1]Awards - Associate'!C41+'[1]Awards - CC Certificate'!C38</f>
        <v>917</v>
      </c>
      <c r="D31" s="45">
        <f>'[1]Awards - Associate'!D41+'[1]Awards - CC Certificate'!D38</f>
        <v>885</v>
      </c>
      <c r="E31" s="45">
        <f>'[1]Awards - Associate'!E41+'[1]Awards - CC Certificate'!E38</f>
        <v>926</v>
      </c>
      <c r="F31" s="45">
        <f>'[1]Awards - Associate'!F41+'[1]Awards - CC Certificate'!F38</f>
        <v>980</v>
      </c>
      <c r="G31" s="46">
        <v>956.48884458971554</v>
      </c>
      <c r="H31" s="46">
        <v>982.97603614497405</v>
      </c>
      <c r="I31" s="46">
        <v>1009.4632277002324</v>
      </c>
      <c r="J31" s="46">
        <v>1035.9504192554909</v>
      </c>
      <c r="K31" s="46">
        <v>1062.4376108107494</v>
      </c>
      <c r="L31" s="46">
        <v>1088.924802366008</v>
      </c>
      <c r="M31" s="46">
        <v>1115.4119939212662</v>
      </c>
      <c r="N31" s="46">
        <v>1141.8991854765247</v>
      </c>
      <c r="O31" s="46">
        <v>1168.3863770317832</v>
      </c>
      <c r="P31" s="47">
        <v>1194.8920573526054</v>
      </c>
    </row>
    <row r="32" spans="1:16" x14ac:dyDescent="0.2">
      <c r="A32" s="53" t="s">
        <v>43</v>
      </c>
      <c r="B32" s="45">
        <f>'[1]Awards - Associate'!B42+'[1]Awards - CC Certificate'!B39</f>
        <v>1283</v>
      </c>
      <c r="C32" s="45">
        <f>'[1]Awards - Associate'!C42+'[1]Awards - CC Certificate'!C39</f>
        <v>1320</v>
      </c>
      <c r="D32" s="45">
        <f>'[1]Awards - Associate'!D42+'[1]Awards - CC Certificate'!D39</f>
        <v>1351</v>
      </c>
      <c r="E32" s="45">
        <f>'[1]Awards - Associate'!E42+'[1]Awards - CC Certificate'!E39</f>
        <v>1253</v>
      </c>
      <c r="F32" s="45">
        <f>'[1]Awards - Associate'!F42+'[1]Awards - CC Certificate'!F39</f>
        <v>1111</v>
      </c>
      <c r="G32" s="46">
        <v>1275.9977062760886</v>
      </c>
      <c r="H32" s="46">
        <v>1312.1881674142041</v>
      </c>
      <c r="I32" s="46">
        <v>1348.3786285523197</v>
      </c>
      <c r="J32" s="46">
        <v>1384.5690896904352</v>
      </c>
      <c r="K32" s="46">
        <v>1420.7595508285508</v>
      </c>
      <c r="L32" s="46">
        <v>1456.9500119666664</v>
      </c>
      <c r="M32" s="46">
        <v>1493.1404731047819</v>
      </c>
      <c r="N32" s="46">
        <v>1529.3309342428975</v>
      </c>
      <c r="O32" s="46">
        <v>1565.521395381013</v>
      </c>
      <c r="P32" s="47">
        <v>1601.8742051567897</v>
      </c>
    </row>
    <row r="33" spans="1:16" x14ac:dyDescent="0.2">
      <c r="A33" s="53" t="s">
        <v>44</v>
      </c>
      <c r="B33" s="54">
        <f>'[1]Awards - Associate'!B44+'[1]Awards - CC Certificate'!B40</f>
        <v>1033</v>
      </c>
      <c r="C33" s="54">
        <f>'[1]Awards - Associate'!C44+'[1]Awards - CC Certificate'!C40</f>
        <v>1360</v>
      </c>
      <c r="D33" s="54">
        <f>'[1]Awards - Associate'!D44+'[1]Awards - CC Certificate'!D40</f>
        <v>1203</v>
      </c>
      <c r="E33" s="54">
        <f>'[1]Awards - Associate'!E44+'[1]Awards - CC Certificate'!E40</f>
        <v>1139</v>
      </c>
      <c r="F33" s="54">
        <f>'[1]Awards - Associate'!F44+'[1]Awards - CC Certificate'!F40</f>
        <v>1289</v>
      </c>
      <c r="G33" s="55">
        <v>1245.4463484257553</v>
      </c>
      <c r="H33" s="55">
        <v>1280.7501724423228</v>
      </c>
      <c r="I33" s="55">
        <v>1316.0539964588907</v>
      </c>
      <c r="J33" s="55">
        <v>1351.3578204754581</v>
      </c>
      <c r="K33" s="55">
        <v>1386.6616444920257</v>
      </c>
      <c r="L33" s="55">
        <v>1421.9654685085934</v>
      </c>
      <c r="M33" s="55">
        <v>1457.2692925251611</v>
      </c>
      <c r="N33" s="55">
        <v>1492.5731165417287</v>
      </c>
      <c r="O33" s="55">
        <v>1527.8769405582962</v>
      </c>
      <c r="P33" s="56">
        <v>1563.3359868089017</v>
      </c>
    </row>
    <row r="34" spans="1:16" x14ac:dyDescent="0.2">
      <c r="A34" s="53" t="s">
        <v>45</v>
      </c>
      <c r="B34" s="57">
        <f>'[1]Awards - Associate'!B45+'[1]Awards - CC Certificate'!B41</f>
        <v>1062</v>
      </c>
      <c r="C34" s="57">
        <f>'[1]Awards - Associate'!C45+'[1]Awards - CC Certificate'!C41</f>
        <v>1113</v>
      </c>
      <c r="D34" s="57">
        <f>'[1]Awards - Associate'!D45+'[1]Awards - CC Certificate'!D41</f>
        <v>1149</v>
      </c>
      <c r="E34" s="57">
        <f>'[1]Awards - Associate'!E45+'[1]Awards - CC Certificate'!E41</f>
        <v>1224</v>
      </c>
      <c r="F34" s="57">
        <f>'[1]Awards - Associate'!F45+'[1]Awards - CC Certificate'!F41</f>
        <v>1278</v>
      </c>
      <c r="G34" s="58">
        <v>1251.5138450891016</v>
      </c>
      <c r="H34" s="58">
        <v>1286.9111584154634</v>
      </c>
      <c r="I34" s="58">
        <v>1322.3084717418251</v>
      </c>
      <c r="J34" s="58">
        <v>1357.7057850681867</v>
      </c>
      <c r="K34" s="58">
        <v>1393.1030983945484</v>
      </c>
      <c r="L34" s="58">
        <v>1428.5004117209101</v>
      </c>
      <c r="M34" s="58">
        <v>1463.8977250472719</v>
      </c>
      <c r="N34" s="58">
        <v>1499.2950383736336</v>
      </c>
      <c r="O34" s="58">
        <v>1534.6923516999952</v>
      </c>
      <c r="P34" s="59">
        <v>1570.2330078617308</v>
      </c>
    </row>
    <row r="35" spans="1:16" x14ac:dyDescent="0.2">
      <c r="A35" s="60" t="s">
        <v>46</v>
      </c>
      <c r="B35" s="61">
        <v>8140</v>
      </c>
      <c r="C35" s="61">
        <v>7163</v>
      </c>
      <c r="D35" s="61">
        <v>7232</v>
      </c>
      <c r="E35" s="61">
        <v>7039</v>
      </c>
      <c r="F35" s="61">
        <v>7224</v>
      </c>
      <c r="G35" s="62">
        <v>7327.8033320600598</v>
      </c>
      <c r="H35" s="62">
        <v>7510.9399974534526</v>
      </c>
      <c r="I35" s="62">
        <v>7693.9399974534526</v>
      </c>
      <c r="J35" s="62">
        <v>7876.9399974534526</v>
      </c>
      <c r="K35" s="62">
        <v>8059.9399974534526</v>
      </c>
      <c r="L35" s="62">
        <v>8242.9399974534535</v>
      </c>
      <c r="M35" s="62">
        <v>8425.9399974534535</v>
      </c>
      <c r="N35" s="62">
        <v>8608.9399974534535</v>
      </c>
      <c r="O35" s="62">
        <v>8791.9399974534535</v>
      </c>
      <c r="P35" s="63">
        <v>8976.0333206005944</v>
      </c>
    </row>
    <row r="36" spans="1:16" x14ac:dyDescent="0.2">
      <c r="A36" s="64" t="s">
        <v>25</v>
      </c>
      <c r="B36" s="32">
        <v>32132</v>
      </c>
      <c r="C36" s="32">
        <v>33019</v>
      </c>
      <c r="D36" s="32">
        <v>34077</v>
      </c>
      <c r="E36" s="32">
        <v>33826</v>
      </c>
      <c r="F36" s="32">
        <v>34176</v>
      </c>
      <c r="G36" s="65">
        <v>34928.6</v>
      </c>
      <c r="H36" s="65">
        <v>35847.736665393393</v>
      </c>
      <c r="I36" s="65">
        <v>36766.736665393386</v>
      </c>
      <c r="J36" s="65">
        <v>37685.736665393393</v>
      </c>
      <c r="K36" s="65">
        <v>38604.736665393393</v>
      </c>
      <c r="L36" s="65">
        <v>39523.736665393393</v>
      </c>
      <c r="M36" s="65">
        <v>40442.736665393386</v>
      </c>
      <c r="N36" s="65">
        <v>41361.736665393393</v>
      </c>
      <c r="O36" s="65">
        <v>42280.7366653934</v>
      </c>
      <c r="P36" s="34">
        <v>43202</v>
      </c>
    </row>
    <row r="37" spans="1:16" x14ac:dyDescent="0.2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</row>
    <row r="52" spans="6:7" x14ac:dyDescent="0.2">
      <c r="G52" s="37"/>
    </row>
    <row r="53" spans="6:7" x14ac:dyDescent="0.2">
      <c r="G53" s="37"/>
    </row>
    <row r="54" spans="6:7" x14ac:dyDescent="0.2">
      <c r="F54" s="21"/>
      <c r="G54" s="37"/>
    </row>
    <row r="55" spans="6:7" x14ac:dyDescent="0.2">
      <c r="G55" s="37"/>
    </row>
    <row r="56" spans="6:7" x14ac:dyDescent="0.2">
      <c r="G56" s="37"/>
    </row>
    <row r="57" spans="6:7" x14ac:dyDescent="0.2">
      <c r="G57" s="37"/>
    </row>
  </sheetData>
  <mergeCells count="8">
    <mergeCell ref="A1:P1"/>
    <mergeCell ref="A2:P2"/>
    <mergeCell ref="A5:A6"/>
    <mergeCell ref="B5:F5"/>
    <mergeCell ref="G5:O5"/>
    <mergeCell ref="A14:A15"/>
    <mergeCell ref="B14:F14"/>
    <mergeCell ref="G14:O14"/>
  </mergeCells>
  <printOptions horizontalCentered="1"/>
  <pageMargins left="0.25" right="0.25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Awards - Total Undergraduate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Tingle</dc:creator>
  <cp:lastModifiedBy>Chris Tingle</cp:lastModifiedBy>
  <dcterms:created xsi:type="dcterms:W3CDTF">2015-11-25T18:58:18Z</dcterms:created>
  <dcterms:modified xsi:type="dcterms:W3CDTF">2015-11-25T18:58:40Z</dcterms:modified>
</cp:coreProperties>
</file>